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816F831-1A28-4EBE-8016-7E06663CB8DE}" xr6:coauthVersionLast="36" xr6:coauthVersionMax="36" xr10:uidLastSave="{00000000-0000-0000-0000-000000000000}"/>
  <bookViews>
    <workbookView xWindow="-120" yWindow="-120" windowWidth="29040" windowHeight="15840" xr2:uid="{C56B2CFC-5467-4779-821C-DF6E956D8AFB}"/>
  </bookViews>
  <sheets>
    <sheet name="2022-23 Title I, Pt D 1st- LEA" sheetId="1" r:id="rId1"/>
    <sheet name="2022-23 Title I, Pt D 1st - Cty" sheetId="2" r:id="rId2"/>
  </sheets>
  <definedNames>
    <definedName name="_xlnm._FilterDatabase" localSheetId="0" hidden="1">'2022-23 Title I, Pt D 1st- LEA'!#REF!</definedName>
    <definedName name="_xlnm.Print_Titles" localSheetId="1">'2022-23 Title I, Pt D 1st - Cty'!$1:$5</definedName>
    <definedName name="_xlnm.Print_Titles" localSheetId="0">'2022-23 Title I, Pt D 1st-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L29" i="1"/>
  <c r="D28" i="2"/>
</calcChain>
</file>

<file path=xl/sharedStrings.xml><?xml version="1.0" encoding="utf-8"?>
<sst xmlns="http://schemas.openxmlformats.org/spreadsheetml/2006/main" count="320" uniqueCount="184">
  <si>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</si>
  <si>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</si>
  <si>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</si>
  <si>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</si>
  <si>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</si>
  <si>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</si>
  <si>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</si>
  <si>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</si>
  <si>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</si>
  <si>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</si>
  <si>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</si>
  <si>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</si>
  <si>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</si>
  <si>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</si>
  <si>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</si>
  <si>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</si>
  <si>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</si>
  <si>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</si>
  <si>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Full CDS Code</t>
  </si>
  <si>
    <t>Riverside</t>
  </si>
  <si>
    <t>33103300000000</t>
  </si>
  <si>
    <t>33</t>
  </si>
  <si>
    <t>10330</t>
  </si>
  <si>
    <t>Riverside County Office of Education</t>
  </si>
  <si>
    <t>0000011837</t>
  </si>
  <si>
    <t>County Name</t>
  </si>
  <si>
    <t>Tuolumne</t>
  </si>
  <si>
    <t>55105530000000</t>
  </si>
  <si>
    <t>55</t>
  </si>
  <si>
    <t>10553</t>
  </si>
  <si>
    <t>0000004851</t>
  </si>
  <si>
    <t>Tuolumne County Office of Education</t>
  </si>
  <si>
    <t>San Diego</t>
  </si>
  <si>
    <t>San Diego County Office of Education</t>
  </si>
  <si>
    <t>37103710000000</t>
  </si>
  <si>
    <t>Santa Barbara</t>
  </si>
  <si>
    <t>42104210000000</t>
  </si>
  <si>
    <t>Santa Barbara County Office of Education</t>
  </si>
  <si>
    <t>0000007988</t>
  </si>
  <si>
    <t>0000002583</t>
  </si>
  <si>
    <t>37</t>
  </si>
  <si>
    <t>10371</t>
  </si>
  <si>
    <t>42</t>
  </si>
  <si>
    <t>10421</t>
  </si>
  <si>
    <t>Schedule of the First Apportionment for Title I, Part D, Subpart 2</t>
  </si>
  <si>
    <t>Fiscal Year 2022-23</t>
  </si>
  <si>
    <t>County Summary of the First Apportionment for Title I, Part D, Subpart 2</t>
  </si>
  <si>
    <t xml:space="preserve">
2022-23
Preliminary
Allocation
Amount</t>
  </si>
  <si>
    <t>1st
Apportionment</t>
  </si>
  <si>
    <t>10074</t>
  </si>
  <si>
    <t>Contra Costa County Office of Education</t>
  </si>
  <si>
    <t>10082</t>
  </si>
  <si>
    <t>Del Norte County Office of Education</t>
  </si>
  <si>
    <t>10108</t>
  </si>
  <si>
    <t>Fresno County Office of Education</t>
  </si>
  <si>
    <t>10124</t>
  </si>
  <si>
    <t>Humboldt County Office of Education</t>
  </si>
  <si>
    <t>10132</t>
  </si>
  <si>
    <t>Imperial County Office of Education</t>
  </si>
  <si>
    <t>10157</t>
  </si>
  <si>
    <t>Kern County Office of Education</t>
  </si>
  <si>
    <t>10165</t>
  </si>
  <si>
    <t>Kings County Office of Education</t>
  </si>
  <si>
    <t>10207</t>
  </si>
  <si>
    <t>Madera County Superintendent of Schools</t>
  </si>
  <si>
    <t>10249</t>
  </si>
  <si>
    <t>Merced County Office of Education</t>
  </si>
  <si>
    <t>10280</t>
  </si>
  <si>
    <t>Napa County Office of Education</t>
  </si>
  <si>
    <t>10306</t>
  </si>
  <si>
    <t>Orange County Department of Education</t>
  </si>
  <si>
    <t>10348</t>
  </si>
  <si>
    <t>Sacramento County Office of Education</t>
  </si>
  <si>
    <t>10355</t>
  </si>
  <si>
    <t>San Benito County Office of Education</t>
  </si>
  <si>
    <t>10397</t>
  </si>
  <si>
    <t>San Joaquin County Office of Education</t>
  </si>
  <si>
    <t>10413</t>
  </si>
  <si>
    <t>San Mateo County Office of Education</t>
  </si>
  <si>
    <t>10447</t>
  </si>
  <si>
    <t>Santa Cruz County Office of Education</t>
  </si>
  <si>
    <t>10546</t>
  </si>
  <si>
    <t>Tulare County Office of Education</t>
  </si>
  <si>
    <t>10579</t>
  </si>
  <si>
    <t>Yolo County Office of Education</t>
  </si>
  <si>
    <t>07100740000000</t>
  </si>
  <si>
    <t>08100820000000</t>
  </si>
  <si>
    <t>10101080000000</t>
  </si>
  <si>
    <t>12101240000000</t>
  </si>
  <si>
    <t>13101320000000</t>
  </si>
  <si>
    <t>15101570000000</t>
  </si>
  <si>
    <t>16101650000000</t>
  </si>
  <si>
    <t>20102070000000</t>
  </si>
  <si>
    <t>24102490000000</t>
  </si>
  <si>
    <t>28102800000000</t>
  </si>
  <si>
    <t>30103060000000</t>
  </si>
  <si>
    <t>34103480000000</t>
  </si>
  <si>
    <t>35103550000000</t>
  </si>
  <si>
    <t>39103970000000</t>
  </si>
  <si>
    <t>41104130000000</t>
  </si>
  <si>
    <t>44104470000000</t>
  </si>
  <si>
    <t>54105460000000</t>
  </si>
  <si>
    <t>57105790000000</t>
  </si>
  <si>
    <t>07</t>
  </si>
  <si>
    <t>08</t>
  </si>
  <si>
    <t>10</t>
  </si>
  <si>
    <t>12</t>
  </si>
  <si>
    <t>13</t>
  </si>
  <si>
    <t>15</t>
  </si>
  <si>
    <t>16</t>
  </si>
  <si>
    <t>20</t>
  </si>
  <si>
    <t>24</t>
  </si>
  <si>
    <t>28</t>
  </si>
  <si>
    <t>30</t>
  </si>
  <si>
    <t>34</t>
  </si>
  <si>
    <t>35</t>
  </si>
  <si>
    <t>39</t>
  </si>
  <si>
    <t>41</t>
  </si>
  <si>
    <t>44</t>
  </si>
  <si>
    <t>54</t>
  </si>
  <si>
    <t>57</t>
  </si>
  <si>
    <t>Contra Costa</t>
  </si>
  <si>
    <t>Del Norte</t>
  </si>
  <si>
    <t>0000011789</t>
  </si>
  <si>
    <t>Fresno</t>
  </si>
  <si>
    <t>0000006842</t>
  </si>
  <si>
    <t>Humboldt</t>
  </si>
  <si>
    <t>0000011813</t>
  </si>
  <si>
    <t>Imperial</t>
  </si>
  <si>
    <t>0000011814</t>
  </si>
  <si>
    <t>Kern</t>
  </si>
  <si>
    <t>0000040496</t>
  </si>
  <si>
    <t>Kings</t>
  </si>
  <si>
    <t>Madera</t>
  </si>
  <si>
    <t>0000011826</t>
  </si>
  <si>
    <t>Merced</t>
  </si>
  <si>
    <t>0000011831</t>
  </si>
  <si>
    <t>Napa</t>
  </si>
  <si>
    <t>0000011834</t>
  </si>
  <si>
    <t>Orange</t>
  </si>
  <si>
    <t>0000012840</t>
  </si>
  <si>
    <t>Sacramento</t>
  </si>
  <si>
    <t>San Benito</t>
  </si>
  <si>
    <t>0000011838</t>
  </si>
  <si>
    <t>San Joaquin</t>
  </si>
  <si>
    <t>0000011841</t>
  </si>
  <si>
    <t>San Mateo</t>
  </si>
  <si>
    <t>0000011843</t>
  </si>
  <si>
    <t>Santa Cruz</t>
  </si>
  <si>
    <t>0000011781</t>
  </si>
  <si>
    <t>Tulare</t>
  </si>
  <si>
    <t>0000011859</t>
  </si>
  <si>
    <t>Yolo</t>
  </si>
  <si>
    <t>0000011865</t>
  </si>
  <si>
    <t>Prevention and Intervention Programs for Children and Youth Who Are Neglected, Deliquent, or At-Risk</t>
  </si>
  <si>
    <t>December 2022</t>
  </si>
  <si>
    <t>22-14357 11-18-2022</t>
  </si>
  <si>
    <t>0000009047</t>
  </si>
  <si>
    <t>0000012471</t>
  </si>
  <si>
    <t>0000004357</t>
  </si>
  <si>
    <t>Voucher Number</t>
  </si>
  <si>
    <t>00336152</t>
  </si>
  <si>
    <t>00336153</t>
  </si>
  <si>
    <t>00336154</t>
  </si>
  <si>
    <t>00336155</t>
  </si>
  <si>
    <t>00336156</t>
  </si>
  <si>
    <t>00336157</t>
  </si>
  <si>
    <t>00336158</t>
  </si>
  <si>
    <t>00336159</t>
  </si>
  <si>
    <t>00336160</t>
  </si>
  <si>
    <t>00336161</t>
  </si>
  <si>
    <t>00336162</t>
  </si>
  <si>
    <t>00336163</t>
  </si>
  <si>
    <t>00336164</t>
  </si>
  <si>
    <t>00336165</t>
  </si>
  <si>
    <t>00336166</t>
  </si>
  <si>
    <t>00336167</t>
  </si>
  <si>
    <t>00336168</t>
  </si>
  <si>
    <t>00336169</t>
  </si>
  <si>
    <t>00336170</t>
  </si>
  <si>
    <t>00336171</t>
  </si>
  <si>
    <t>00336172</t>
  </si>
  <si>
    <t>00336173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</si>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</sst>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2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20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Alignment="0" applyProtection="0"/>
    <xf numFmtId="0" fontId="22" fillId="0" borderId="9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</cellStyleXfs>
  <cellXfs count="62">
    <xf numFmtId="0" fontId="0" fillId="0" borderId="0" xfId="0"/>
    <xf numFmtId="0" fontId="19" fillId="0" borderId="0" xfId="47" applyFill="1" applyAlignment="1">
      <alignment horizontal="centerContinuous" vertical="center" wrapText="1"/>
    </xf>
    <xf numFmtId="0" fontId="20" fillId="0" borderId="0" xfId="0" applyFont="1" applyAlignment="1">
      <alignment horizontal="centerContinuous" vertical="center" wrapText="1"/>
    </xf>
    <xf numFmtId="0" fontId="21" fillId="0" borderId="0" xfId="0" applyFont="1"/>
    <xf numFmtId="49" fontId="23" fillId="0" borderId="0" xfId="0" applyNumberFormat="1" applyFont="1" applyAlignment="1">
      <alignment horizontal="left"/>
    </xf>
    <xf numFmtId="49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/>
    <xf numFmtId="6" fontId="21" fillId="0" borderId="0" xfId="0" applyNumberFormat="1" applyFont="1"/>
    <xf numFmtId="0" fontId="22" fillId="0" borderId="9" xfId="22" applyAlignment="1">
      <alignment horizontal="center"/>
    </xf>
    <xf numFmtId="6" fontId="22" fillId="0" borderId="9" xfId="22" applyNumberFormat="1"/>
    <xf numFmtId="0" fontId="2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0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2" fillId="0" borderId="9" xfId="22" applyNumberFormat="1"/>
    <xf numFmtId="0" fontId="22" fillId="0" borderId="9" xfId="22" applyAlignment="1">
      <alignment horizontal="left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164" fontId="2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51" applyAlignment="1"/>
    <xf numFmtId="0" fontId="24" fillId="0" borderId="0" xfId="49" applyFont="1" applyAlignment="1"/>
    <xf numFmtId="0" fontId="25" fillId="33" borderId="10" xfId="0" applyFont="1" applyFill="1" applyBorder="1" applyAlignment="1">
      <alignment horizontal="center" wrapText="1"/>
    </xf>
    <xf numFmtId="164" fontId="25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50" applyFont="1" applyAlignment="1"/>
    <xf numFmtId="0" fontId="19" fillId="0" borderId="0" xfId="0" applyFont="1" applyAlignment="1">
      <alignment horizontal="centerContinuous" vertical="center" wrapText="1"/>
    </xf>
    <xf numFmtId="0" fontId="26" fillId="0" borderId="0" xfId="0" applyFont="1"/>
    <xf numFmtId="0" fontId="24" fillId="0" borderId="0" xfId="47" applyFont="1" applyFill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27" fillId="0" borderId="0" xfId="0" applyFont="1"/>
    <xf numFmtId="0" fontId="28" fillId="0" borderId="0" xfId="47" applyFont="1" applyFill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9" fillId="0" borderId="0" xfId="0" applyFont="1"/>
    <xf numFmtId="0" fontId="30" fillId="0" borderId="0" xfId="0" applyFont="1" applyAlignment="1">
      <alignment horizontal="centerContinuous"/>
    </xf>
    <xf numFmtId="164" fontId="30" fillId="0" borderId="0" xfId="0" applyNumberFormat="1" applyFont="1" applyAlignment="1">
      <alignment horizontal="centerContinuous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Continuous"/>
    </xf>
    <xf numFmtId="164" fontId="32" fillId="0" borderId="0" xfId="0" applyNumberFormat="1" applyFont="1" applyAlignment="1">
      <alignment horizontal="centerContinuous"/>
    </xf>
    <xf numFmtId="0" fontId="32" fillId="0" borderId="0" xfId="0" applyFont="1"/>
    <xf numFmtId="0" fontId="23" fillId="0" borderId="0" xfId="0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0" fontId="0" fillId="0" borderId="0" xfId="0" applyAlignment="1"/>
    <xf numFmtId="0" fontId="20" fillId="0" borderId="0" xfId="51" applyAlignment="1">
      <alignment horizontal="left"/>
    </xf>
    <xf numFmtId="0" fontId="19" fillId="0" borderId="0" xfId="50" applyFont="1" applyFill="1" applyAlignment="1">
      <alignment horizontal="left" vertical="center"/>
    </xf>
    <xf numFmtId="0" fontId="0" fillId="0" borderId="0" xfId="0" applyFont="1"/>
    <xf numFmtId="0" fontId="22" fillId="0" borderId="9" xfId="22"/>
    <xf numFmtId="0" fontId="24" fillId="0" borderId="0" xfId="49" applyFont="1" applyAlignment="1">
      <alignment horizontal="left"/>
    </xf>
    <xf numFmtId="0" fontId="0" fillId="0" borderId="0" xfId="0" applyFont="1" applyAlignment="1">
      <alignment horizontal="right"/>
    </xf>
    <xf numFmtId="0" fontId="22" fillId="0" borderId="0" xfId="0" applyFont="1"/>
    <xf numFmtId="49" fontId="25" fillId="33" borderId="11" xfId="0" applyNumberFormat="1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164" fontId="25" fillId="33" borderId="11" xfId="0" applyNumberFormat="1" applyFont="1" applyFill="1" applyBorder="1" applyAlignment="1">
      <alignment horizontal="center" wrapText="1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3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53B40D-B288-419B-9219-B42B4DB73BA6}" name="Table1" displayName="Table1" ref="A6:L29" totalsRowCount="1" headerRowBorderDxfId="31" tableBorderDxfId="30" totalsRowCellStyle="Total">
  <autoFilter ref="A6:L28" xr:uid="{2256E7AF-4EDA-48B4-B3AC-485317D2F67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F905064-6666-48EC-A49E-5C06A70463EC}" name="County Name" totalsRowLabel="Statewide Total" dataDxfId="29" totalsRowDxfId="28" totalsRowCellStyle="Total"/>
    <tableColumn id="2" xr3:uid="{BD5ED82D-4A19-44BF-851B-7F1CC417AB9C}" name="FI$Cal_x000a_Supplier_x000a_ID" dataDxfId="27" totalsRowDxfId="26" totalsRowCellStyle="Total"/>
    <tableColumn id="3" xr3:uid="{51AE6CB8-E7E1-43EC-ABBA-5755EB8A2257}" name="FI$Cal_x000a_Address_x000a_Sequence_x000a_ID" dataDxfId="25" totalsRowDxfId="24" totalsRowCellStyle="Total"/>
    <tableColumn id="4" xr3:uid="{42F38BC6-ADB8-4EBE-B244-D882635519ED}" name="Full CDS Code" dataDxfId="23" totalsRowDxfId="22" totalsRowCellStyle="Total"/>
    <tableColumn id="5" xr3:uid="{100F71B8-8646-4EDC-BC47-D7DB96027827}" name="County_x000a_Code" dataDxfId="21" totalsRowDxfId="20" totalsRowCellStyle="Total"/>
    <tableColumn id="6" xr3:uid="{3D04DA05-0F5D-4A29-84FB-C0EE8A1520D2}" name="District_x000a_Code" dataDxfId="19" totalsRowDxfId="18" totalsRowCellStyle="Total"/>
    <tableColumn id="7" xr3:uid="{3DB1EA8E-B47C-4ED3-AE0B-BFD2770F72A8}" name="School_x000a_Code" dataDxfId="17" totalsRowDxfId="16" totalsRowCellStyle="Total"/>
    <tableColumn id="8" xr3:uid="{C3BC223E-BBEB-4192-8F67-E4549A5E2718}" name="Direct_x000a_Funded_x000a_Charter School_x000a_Number" dataDxfId="15" totalsRowDxfId="14" totalsRowCellStyle="Total"/>
    <tableColumn id="9" xr3:uid="{2ABAE7C3-1BF4-40C8-B7DD-3E74CDCB6EEC}" name="Service_x000a_Location_x000a_Field" dataDxfId="13" totalsRowDxfId="12" totalsRowCellStyle="Total"/>
    <tableColumn id="10" xr3:uid="{0BE33190-5104-46F6-B3D3-3F769475C485}" name="Local Educational Agency" dataDxfId="11" totalsRowCellStyle="Total"/>
    <tableColumn id="11" xr3:uid="{DA7D2B27-227D-42CC-A511-04542853200C}" name="_x000a_2022-23_x000a_Preliminary_x000a_Allocation_x000a_Amount" totalsRowFunction="sum" dataDxfId="10" totalsRowCellStyle="Total"/>
    <tableColumn id="12" xr3:uid="{DDE2F7E4-1044-419E-B870-286AA77A19F8}" name="1st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28" totalsRowCount="1" headerRowDxfId="7" headerRowBorderDxfId="6" table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A42AB38E-95A2-4AE5-B98F-DE7A739E7FE5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zoomScaleNormal="100" workbookViewId="0"/>
  </sheetViews>
  <sheetFormatPr defaultColWidth="9.23046875" defaultRowHeight="15.5" x14ac:dyDescent="0.35"/>
  <cols>
    <col min="1" max="1" width="16.4609375" style="6" customWidth="1"/>
    <col min="2" max="2" width="12.69140625" style="6" bestFit="1" customWidth="1"/>
    <col min="3" max="3" width="12.3046875" style="6" customWidth="1"/>
    <col min="4" max="4" width="16.53515625" style="6" bestFit="1" customWidth="1"/>
    <col min="5" max="8" width="10.53515625" style="8" customWidth="1"/>
    <col min="9" max="9" width="13.07421875" style="8" bestFit="1" customWidth="1"/>
    <col min="10" max="10" width="37.07421875" style="9" customWidth="1"/>
    <col min="11" max="11" width="13.53515625" style="10" customWidth="1"/>
    <col min="12" max="12" width="19" style="3" bestFit="1" customWidth="1"/>
    <col min="13" max="16384" width="9.23046875" style="3"/>
  </cols>
  <sheetData>
    <row r="1" spans="1:12" s="41" customFormat="1" ht="23" x14ac:dyDescent="0.45">
      <c r="A1" s="27" t="s">
        <v>44</v>
      </c>
      <c r="B1" s="39"/>
      <c r="C1" s="39"/>
      <c r="D1" s="39"/>
      <c r="E1" s="40"/>
      <c r="F1" s="40"/>
      <c r="G1" s="40"/>
      <c r="H1" s="40"/>
      <c r="I1" s="40"/>
      <c r="J1" s="40"/>
      <c r="K1" s="40"/>
    </row>
    <row r="2" spans="1:12" s="38" customFormat="1" ht="20" x14ac:dyDescent="0.4">
      <c r="A2" s="33" t="s">
        <v>0</v>
      </c>
      <c r="B2" s="36"/>
      <c r="C2" s="36"/>
      <c r="D2" s="36"/>
      <c r="E2" s="37"/>
      <c r="F2" s="37"/>
      <c r="G2" s="37"/>
      <c r="H2" s="37"/>
      <c r="I2" s="37"/>
      <c r="J2" s="37"/>
      <c r="K2" s="37"/>
    </row>
    <row r="3" spans="1:12" s="35" customFormat="1" ht="18" x14ac:dyDescent="0.35">
      <c r="A3" s="26" t="s">
        <v>1</v>
      </c>
      <c r="B3" s="1"/>
      <c r="C3" s="1"/>
      <c r="D3" s="1"/>
      <c r="E3" s="34"/>
      <c r="F3" s="34"/>
      <c r="G3" s="34"/>
      <c r="H3" s="34"/>
      <c r="I3" s="34"/>
      <c r="J3" s="34"/>
      <c r="K3" s="34"/>
    </row>
    <row r="4" spans="1:12" ht="18" x14ac:dyDescent="0.35">
      <c r="A4" s="58" t="s">
        <v>45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35">
      <c r="A5" s="54" t="s">
        <v>183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78" thickBot="1" x14ac:dyDescent="0.4">
      <c r="A6" s="59" t="s">
        <v>25</v>
      </c>
      <c r="B6" s="60" t="s">
        <v>2</v>
      </c>
      <c r="C6" s="60" t="s">
        <v>3</v>
      </c>
      <c r="D6" s="60" t="s">
        <v>18</v>
      </c>
      <c r="E6" s="59" t="s">
        <v>4</v>
      </c>
      <c r="F6" s="59" t="s">
        <v>5</v>
      </c>
      <c r="G6" s="59" t="s">
        <v>6</v>
      </c>
      <c r="H6" s="59" t="s">
        <v>7</v>
      </c>
      <c r="I6" s="60" t="s">
        <v>8</v>
      </c>
      <c r="J6" s="59" t="s">
        <v>9</v>
      </c>
      <c r="K6" s="61" t="s">
        <v>47</v>
      </c>
      <c r="L6" s="60" t="s">
        <v>48</v>
      </c>
    </row>
    <row r="7" spans="1:12" ht="16" thickTop="1" x14ac:dyDescent="0.35">
      <c r="A7" s="49" t="s">
        <v>121</v>
      </c>
      <c r="B7" s="13" t="s">
        <v>157</v>
      </c>
      <c r="C7" s="13">
        <v>50</v>
      </c>
      <c r="D7" s="32" t="s">
        <v>85</v>
      </c>
      <c r="E7" s="6" t="s">
        <v>103</v>
      </c>
      <c r="F7" s="6" t="s">
        <v>49</v>
      </c>
      <c r="G7" s="8" t="s">
        <v>10</v>
      </c>
      <c r="H7" s="8" t="s">
        <v>11</v>
      </c>
      <c r="I7" s="6" t="s">
        <v>49</v>
      </c>
      <c r="J7" s="22" t="s">
        <v>50</v>
      </c>
      <c r="K7" s="10">
        <v>366721</v>
      </c>
      <c r="L7" s="10">
        <v>54902</v>
      </c>
    </row>
    <row r="8" spans="1:12" x14ac:dyDescent="0.35">
      <c r="A8" s="50" t="s">
        <v>122</v>
      </c>
      <c r="B8" s="13" t="s">
        <v>123</v>
      </c>
      <c r="C8" s="13">
        <v>1</v>
      </c>
      <c r="D8" s="32" t="s">
        <v>86</v>
      </c>
      <c r="E8" s="6" t="s">
        <v>104</v>
      </c>
      <c r="F8" s="6" t="s">
        <v>51</v>
      </c>
      <c r="G8" s="8" t="s">
        <v>10</v>
      </c>
      <c r="H8" s="8" t="s">
        <v>11</v>
      </c>
      <c r="I8" s="6" t="s">
        <v>51</v>
      </c>
      <c r="J8" s="22" t="s">
        <v>52</v>
      </c>
      <c r="K8" s="10">
        <v>88519</v>
      </c>
      <c r="L8" s="10">
        <v>21453</v>
      </c>
    </row>
    <row r="9" spans="1:12" x14ac:dyDescent="0.35">
      <c r="A9" s="50" t="s">
        <v>124</v>
      </c>
      <c r="B9" s="13" t="s">
        <v>125</v>
      </c>
      <c r="C9" s="13">
        <v>10</v>
      </c>
      <c r="D9" s="32" t="s">
        <v>87</v>
      </c>
      <c r="E9" s="6" t="s">
        <v>105</v>
      </c>
      <c r="F9" s="6" t="s">
        <v>53</v>
      </c>
      <c r="G9" s="8" t="s">
        <v>10</v>
      </c>
      <c r="H9" s="8" t="s">
        <v>11</v>
      </c>
      <c r="I9" s="6" t="s">
        <v>53</v>
      </c>
      <c r="J9" s="22" t="s">
        <v>54</v>
      </c>
      <c r="K9" s="10">
        <v>916802</v>
      </c>
      <c r="L9" s="10">
        <v>229201</v>
      </c>
    </row>
    <row r="10" spans="1:12" x14ac:dyDescent="0.35">
      <c r="A10" s="50" t="s">
        <v>126</v>
      </c>
      <c r="B10" s="13" t="s">
        <v>127</v>
      </c>
      <c r="C10" s="13">
        <v>1</v>
      </c>
      <c r="D10" s="32" t="s">
        <v>88</v>
      </c>
      <c r="E10" s="6" t="s">
        <v>106</v>
      </c>
      <c r="F10" s="6" t="s">
        <v>55</v>
      </c>
      <c r="G10" s="8" t="s">
        <v>10</v>
      </c>
      <c r="H10" s="8" t="s">
        <v>11</v>
      </c>
      <c r="I10" s="6" t="s">
        <v>55</v>
      </c>
      <c r="J10" s="22" t="s">
        <v>56</v>
      </c>
      <c r="K10" s="10">
        <v>75873</v>
      </c>
      <c r="L10" s="10">
        <v>18968</v>
      </c>
    </row>
    <row r="11" spans="1:12" x14ac:dyDescent="0.35">
      <c r="A11" s="50" t="s">
        <v>128</v>
      </c>
      <c r="B11" s="13" t="s">
        <v>129</v>
      </c>
      <c r="C11" s="13">
        <v>1</v>
      </c>
      <c r="D11" s="32" t="s">
        <v>89</v>
      </c>
      <c r="E11" s="6" t="s">
        <v>107</v>
      </c>
      <c r="F11" s="6" t="s">
        <v>57</v>
      </c>
      <c r="G11" s="8" t="s">
        <v>10</v>
      </c>
      <c r="H11" s="8" t="s">
        <v>11</v>
      </c>
      <c r="I11" s="6" t="s">
        <v>57</v>
      </c>
      <c r="J11" s="22" t="s">
        <v>58</v>
      </c>
      <c r="K11" s="10">
        <v>69551</v>
      </c>
      <c r="L11" s="10">
        <v>17388</v>
      </c>
    </row>
    <row r="12" spans="1:12" x14ac:dyDescent="0.35">
      <c r="A12" s="50" t="s">
        <v>130</v>
      </c>
      <c r="B12" s="13" t="s">
        <v>131</v>
      </c>
      <c r="C12" s="13">
        <v>2</v>
      </c>
      <c r="D12" s="32" t="s">
        <v>90</v>
      </c>
      <c r="E12" s="6" t="s">
        <v>108</v>
      </c>
      <c r="F12" s="6" t="s">
        <v>59</v>
      </c>
      <c r="G12" s="8" t="s">
        <v>10</v>
      </c>
      <c r="H12" s="8" t="s">
        <v>11</v>
      </c>
      <c r="I12" s="6" t="s">
        <v>59</v>
      </c>
      <c r="J12" s="22" t="s">
        <v>60</v>
      </c>
      <c r="K12" s="10">
        <v>1201327</v>
      </c>
      <c r="L12" s="10">
        <v>280193</v>
      </c>
    </row>
    <row r="13" spans="1:12" x14ac:dyDescent="0.35">
      <c r="A13" s="50" t="s">
        <v>132</v>
      </c>
      <c r="B13" s="13" t="s">
        <v>158</v>
      </c>
      <c r="C13" s="13">
        <v>22</v>
      </c>
      <c r="D13" s="32" t="s">
        <v>91</v>
      </c>
      <c r="E13" s="6" t="s">
        <v>109</v>
      </c>
      <c r="F13" s="6" t="s">
        <v>61</v>
      </c>
      <c r="G13" s="8" t="s">
        <v>10</v>
      </c>
      <c r="H13" s="8" t="s">
        <v>11</v>
      </c>
      <c r="I13" s="6" t="s">
        <v>61</v>
      </c>
      <c r="J13" s="22" t="s">
        <v>62</v>
      </c>
      <c r="K13" s="10">
        <v>183360</v>
      </c>
      <c r="L13" s="10">
        <v>44785</v>
      </c>
    </row>
    <row r="14" spans="1:12" x14ac:dyDescent="0.35">
      <c r="A14" s="50" t="s">
        <v>133</v>
      </c>
      <c r="B14" s="13" t="s">
        <v>134</v>
      </c>
      <c r="C14" s="13">
        <v>1</v>
      </c>
      <c r="D14" s="32" t="s">
        <v>92</v>
      </c>
      <c r="E14" s="6" t="s">
        <v>110</v>
      </c>
      <c r="F14" s="6" t="s">
        <v>63</v>
      </c>
      <c r="G14" s="8" t="s">
        <v>10</v>
      </c>
      <c r="H14" s="8" t="s">
        <v>11</v>
      </c>
      <c r="I14" s="6" t="s">
        <v>63</v>
      </c>
      <c r="J14" s="22" t="s">
        <v>64</v>
      </c>
      <c r="K14" s="10">
        <v>183360</v>
      </c>
      <c r="L14" s="10">
        <v>45840</v>
      </c>
    </row>
    <row r="15" spans="1:12" x14ac:dyDescent="0.35">
      <c r="A15" s="50" t="s">
        <v>135</v>
      </c>
      <c r="B15" s="13" t="s">
        <v>136</v>
      </c>
      <c r="C15" s="13">
        <v>1</v>
      </c>
      <c r="D15" s="32" t="s">
        <v>93</v>
      </c>
      <c r="E15" s="6" t="s">
        <v>111</v>
      </c>
      <c r="F15" s="6" t="s">
        <v>65</v>
      </c>
      <c r="G15" s="8" t="s">
        <v>10</v>
      </c>
      <c r="H15" s="8" t="s">
        <v>11</v>
      </c>
      <c r="I15" s="6" t="s">
        <v>65</v>
      </c>
      <c r="J15" s="22" t="s">
        <v>66</v>
      </c>
      <c r="K15" s="10">
        <v>221297</v>
      </c>
      <c r="L15" s="10">
        <v>55324</v>
      </c>
    </row>
    <row r="16" spans="1:12" x14ac:dyDescent="0.35">
      <c r="A16" s="50" t="s">
        <v>137</v>
      </c>
      <c r="B16" s="13" t="s">
        <v>138</v>
      </c>
      <c r="C16" s="13">
        <v>1</v>
      </c>
      <c r="D16" s="32" t="s">
        <v>94</v>
      </c>
      <c r="E16" s="6" t="s">
        <v>112</v>
      </c>
      <c r="F16" s="6" t="s">
        <v>67</v>
      </c>
      <c r="G16" s="8" t="s">
        <v>10</v>
      </c>
      <c r="H16" s="8" t="s">
        <v>11</v>
      </c>
      <c r="I16" s="6" t="s">
        <v>67</v>
      </c>
      <c r="J16" s="22" t="s">
        <v>68</v>
      </c>
      <c r="K16" s="10">
        <v>120133</v>
      </c>
      <c r="L16" s="10">
        <v>17475</v>
      </c>
    </row>
    <row r="17" spans="1:12" x14ac:dyDescent="0.35">
      <c r="A17" s="50" t="s">
        <v>139</v>
      </c>
      <c r="B17" s="13" t="s">
        <v>140</v>
      </c>
      <c r="C17" s="13">
        <v>4</v>
      </c>
      <c r="D17" s="32" t="s">
        <v>95</v>
      </c>
      <c r="E17" s="6" t="s">
        <v>113</v>
      </c>
      <c r="F17" s="6" t="s">
        <v>69</v>
      </c>
      <c r="G17" s="8" t="s">
        <v>10</v>
      </c>
      <c r="H17" s="8" t="s">
        <v>11</v>
      </c>
      <c r="I17" s="6" t="s">
        <v>69</v>
      </c>
      <c r="J17" s="22" t="s">
        <v>70</v>
      </c>
      <c r="K17" s="10">
        <v>1157068</v>
      </c>
      <c r="L17" s="10">
        <v>261166</v>
      </c>
    </row>
    <row r="18" spans="1:12" x14ac:dyDescent="0.35">
      <c r="A18" s="50" t="s">
        <v>19</v>
      </c>
      <c r="B18" s="13" t="s">
        <v>24</v>
      </c>
      <c r="C18" s="13">
        <v>11</v>
      </c>
      <c r="D18" s="32" t="s">
        <v>20</v>
      </c>
      <c r="E18" s="6" t="s">
        <v>21</v>
      </c>
      <c r="F18" s="6" t="s">
        <v>22</v>
      </c>
      <c r="G18" s="8" t="s">
        <v>10</v>
      </c>
      <c r="H18" s="8" t="s">
        <v>11</v>
      </c>
      <c r="I18" s="6" t="s">
        <v>22</v>
      </c>
      <c r="J18" s="22" t="s">
        <v>23</v>
      </c>
      <c r="K18" s="10">
        <v>1201327</v>
      </c>
      <c r="L18" s="10">
        <v>173298</v>
      </c>
    </row>
    <row r="19" spans="1:12" x14ac:dyDescent="0.35">
      <c r="A19" s="50" t="s">
        <v>141</v>
      </c>
      <c r="B19" s="13" t="s">
        <v>159</v>
      </c>
      <c r="C19" s="13">
        <v>52</v>
      </c>
      <c r="D19" s="32" t="s">
        <v>96</v>
      </c>
      <c r="E19" s="6" t="s">
        <v>114</v>
      </c>
      <c r="F19" s="6" t="s">
        <v>71</v>
      </c>
      <c r="G19" s="8" t="s">
        <v>10</v>
      </c>
      <c r="H19" s="8" t="s">
        <v>11</v>
      </c>
      <c r="I19" s="6" t="s">
        <v>71</v>
      </c>
      <c r="J19" s="22" t="s">
        <v>72</v>
      </c>
      <c r="K19" s="10">
        <v>878866</v>
      </c>
      <c r="L19" s="10">
        <v>219717</v>
      </c>
    </row>
    <row r="20" spans="1:12" x14ac:dyDescent="0.35">
      <c r="A20" s="4" t="s">
        <v>142</v>
      </c>
      <c r="B20" s="13" t="s">
        <v>143</v>
      </c>
      <c r="C20" s="13">
        <v>1</v>
      </c>
      <c r="D20" s="32" t="s">
        <v>97</v>
      </c>
      <c r="E20" s="6" t="s">
        <v>115</v>
      </c>
      <c r="F20" s="6" t="s">
        <v>73</v>
      </c>
      <c r="G20" s="8" t="s">
        <v>10</v>
      </c>
      <c r="H20" s="8" t="s">
        <v>11</v>
      </c>
      <c r="I20" s="6" t="s">
        <v>73</v>
      </c>
      <c r="J20" s="22" t="s">
        <v>74</v>
      </c>
      <c r="K20" s="10">
        <v>25291</v>
      </c>
      <c r="L20" s="10">
        <v>6323</v>
      </c>
    </row>
    <row r="21" spans="1:12" x14ac:dyDescent="0.35">
      <c r="A21" s="4" t="s">
        <v>32</v>
      </c>
      <c r="B21" s="13" t="s">
        <v>38</v>
      </c>
      <c r="C21" s="13">
        <v>2</v>
      </c>
      <c r="D21" s="32" t="s">
        <v>34</v>
      </c>
      <c r="E21" s="6" t="s">
        <v>40</v>
      </c>
      <c r="F21" s="6" t="s">
        <v>41</v>
      </c>
      <c r="G21" s="8" t="s">
        <v>10</v>
      </c>
      <c r="H21" s="8" t="s">
        <v>11</v>
      </c>
      <c r="I21" s="6" t="s">
        <v>41</v>
      </c>
      <c r="J21" s="22" t="s">
        <v>33</v>
      </c>
      <c r="K21" s="10">
        <v>1182359</v>
      </c>
      <c r="L21" s="10">
        <v>295590</v>
      </c>
    </row>
    <row r="22" spans="1:12" x14ac:dyDescent="0.35">
      <c r="A22" s="4" t="s">
        <v>144</v>
      </c>
      <c r="B22" s="13" t="s">
        <v>145</v>
      </c>
      <c r="C22" s="13">
        <v>1</v>
      </c>
      <c r="D22" s="32" t="s">
        <v>98</v>
      </c>
      <c r="E22" s="6" t="s">
        <v>116</v>
      </c>
      <c r="F22" s="6" t="s">
        <v>75</v>
      </c>
      <c r="G22" s="8" t="s">
        <v>10</v>
      </c>
      <c r="H22" s="8" t="s">
        <v>11</v>
      </c>
      <c r="I22" s="6" t="s">
        <v>75</v>
      </c>
      <c r="J22" s="22" t="s">
        <v>76</v>
      </c>
      <c r="K22" s="10">
        <v>701828</v>
      </c>
      <c r="L22" s="10">
        <v>138789</v>
      </c>
    </row>
    <row r="23" spans="1:12" x14ac:dyDescent="0.35">
      <c r="A23" s="4" t="s">
        <v>146</v>
      </c>
      <c r="B23" s="13" t="s">
        <v>147</v>
      </c>
      <c r="C23" s="13">
        <v>1</v>
      </c>
      <c r="D23" s="32" t="s">
        <v>99</v>
      </c>
      <c r="E23" s="6" t="s">
        <v>117</v>
      </c>
      <c r="F23" s="6" t="s">
        <v>77</v>
      </c>
      <c r="G23" s="8" t="s">
        <v>10</v>
      </c>
      <c r="H23" s="8" t="s">
        <v>11</v>
      </c>
      <c r="I23" s="6" t="s">
        <v>77</v>
      </c>
      <c r="J23" s="22" t="s">
        <v>78</v>
      </c>
      <c r="K23" s="10">
        <v>107487</v>
      </c>
      <c r="L23" s="10">
        <v>26872</v>
      </c>
    </row>
    <row r="24" spans="1:12" x14ac:dyDescent="0.35">
      <c r="A24" s="4" t="s">
        <v>35</v>
      </c>
      <c r="B24" s="13" t="s">
        <v>39</v>
      </c>
      <c r="C24" s="13">
        <v>39</v>
      </c>
      <c r="D24" s="32" t="s">
        <v>36</v>
      </c>
      <c r="E24" s="6" t="s">
        <v>42</v>
      </c>
      <c r="F24" s="6" t="s">
        <v>43</v>
      </c>
      <c r="G24" s="8" t="s">
        <v>10</v>
      </c>
      <c r="H24" s="8" t="s">
        <v>11</v>
      </c>
      <c r="I24" s="6" t="s">
        <v>43</v>
      </c>
      <c r="J24" s="22" t="s">
        <v>37</v>
      </c>
      <c r="K24" s="10">
        <v>151747</v>
      </c>
      <c r="L24" s="10">
        <v>37937</v>
      </c>
    </row>
    <row r="25" spans="1:12" x14ac:dyDescent="0.35">
      <c r="A25" s="4" t="s">
        <v>148</v>
      </c>
      <c r="B25" s="13" t="s">
        <v>149</v>
      </c>
      <c r="C25" s="13">
        <v>1</v>
      </c>
      <c r="D25" s="32" t="s">
        <v>100</v>
      </c>
      <c r="E25" s="6" t="s">
        <v>118</v>
      </c>
      <c r="F25" s="6" t="s">
        <v>79</v>
      </c>
      <c r="G25" s="8" t="s">
        <v>10</v>
      </c>
      <c r="H25" s="8" t="s">
        <v>11</v>
      </c>
      <c r="I25" s="6" t="s">
        <v>79</v>
      </c>
      <c r="J25" s="22" t="s">
        <v>80</v>
      </c>
      <c r="K25" s="10">
        <v>208652</v>
      </c>
      <c r="L25" s="10">
        <v>52163</v>
      </c>
    </row>
    <row r="26" spans="1:12" x14ac:dyDescent="0.35">
      <c r="A26" s="4" t="s">
        <v>150</v>
      </c>
      <c r="B26" s="13" t="s">
        <v>151</v>
      </c>
      <c r="C26" s="13">
        <v>1</v>
      </c>
      <c r="D26" s="32" t="s">
        <v>101</v>
      </c>
      <c r="E26" s="6" t="s">
        <v>119</v>
      </c>
      <c r="F26" s="6" t="s">
        <v>81</v>
      </c>
      <c r="G26" s="8" t="s">
        <v>10</v>
      </c>
      <c r="H26" s="8" t="s">
        <v>11</v>
      </c>
      <c r="I26" s="6" t="s">
        <v>81</v>
      </c>
      <c r="J26" s="22" t="s">
        <v>82</v>
      </c>
      <c r="K26" s="10">
        <v>410980</v>
      </c>
      <c r="L26" s="10">
        <v>10887</v>
      </c>
    </row>
    <row r="27" spans="1:12" x14ac:dyDescent="0.35">
      <c r="A27" s="4" t="s">
        <v>26</v>
      </c>
      <c r="B27" s="13" t="s">
        <v>30</v>
      </c>
      <c r="C27" s="13">
        <v>29</v>
      </c>
      <c r="D27" s="32" t="s">
        <v>27</v>
      </c>
      <c r="E27" s="6" t="s">
        <v>28</v>
      </c>
      <c r="F27" s="6" t="s">
        <v>29</v>
      </c>
      <c r="G27" s="8" t="s">
        <v>10</v>
      </c>
      <c r="H27" s="8" t="s">
        <v>11</v>
      </c>
      <c r="I27" s="6" t="s">
        <v>29</v>
      </c>
      <c r="J27" s="22" t="s">
        <v>31</v>
      </c>
      <c r="K27" s="10">
        <v>107487</v>
      </c>
      <c r="L27" s="10">
        <v>26872</v>
      </c>
    </row>
    <row r="28" spans="1:12" x14ac:dyDescent="0.35">
      <c r="A28" s="31" t="s">
        <v>152</v>
      </c>
      <c r="B28" s="6" t="s">
        <v>153</v>
      </c>
      <c r="C28" s="6">
        <v>1</v>
      </c>
      <c r="D28" s="32" t="s">
        <v>102</v>
      </c>
      <c r="E28" s="6" t="s">
        <v>120</v>
      </c>
      <c r="F28" s="6" t="s">
        <v>83</v>
      </c>
      <c r="G28" s="8" t="s">
        <v>10</v>
      </c>
      <c r="H28" s="8" t="s">
        <v>11</v>
      </c>
      <c r="I28" s="6" t="s">
        <v>83</v>
      </c>
      <c r="J28" s="22" t="s">
        <v>84</v>
      </c>
      <c r="K28" s="10">
        <v>44259</v>
      </c>
      <c r="L28" s="10">
        <v>11065</v>
      </c>
    </row>
    <row r="29" spans="1:12" x14ac:dyDescent="0.35">
      <c r="A29" s="20" t="s">
        <v>12</v>
      </c>
      <c r="B29" s="11"/>
      <c r="C29" s="11"/>
      <c r="D29" s="20"/>
      <c r="E29" s="11"/>
      <c r="F29" s="11"/>
      <c r="G29" s="11"/>
      <c r="H29" s="11"/>
      <c r="I29" s="11"/>
      <c r="J29" s="55"/>
      <c r="K29" s="12">
        <f>SUBTOTAL(109,Table1[
2022-23
Preliminary
Allocation
Amount])</f>
        <v>9604294</v>
      </c>
      <c r="L29" s="12">
        <f>SUBTOTAL(109,Table1[1st
Apportionment])</f>
        <v>2046208</v>
      </c>
    </row>
    <row r="30" spans="1:12" x14ac:dyDescent="0.35">
      <c r="A30" s="7" t="s">
        <v>13</v>
      </c>
      <c r="B30" s="7"/>
      <c r="C30" s="7"/>
      <c r="D30" s="7"/>
    </row>
    <row r="31" spans="1:12" x14ac:dyDescent="0.35">
      <c r="A31" s="7" t="s">
        <v>14</v>
      </c>
      <c r="B31" s="7"/>
      <c r="C31" s="7"/>
      <c r="D31" s="7"/>
    </row>
    <row r="32" spans="1:12" x14ac:dyDescent="0.35">
      <c r="A32" s="5" t="s">
        <v>155</v>
      </c>
      <c r="B32" s="5"/>
      <c r="C32" s="5"/>
      <c r="D32" s="5"/>
    </row>
  </sheetData>
  <conditionalFormatting sqref="J7:J28">
    <cfRule type="duplicateValues" dxfId="32" priority="3"/>
  </conditionalFormatting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workbookViewId="0"/>
  </sheetViews>
  <sheetFormatPr defaultRowHeight="15.5" x14ac:dyDescent="0.35"/>
  <cols>
    <col min="1" max="1" width="11.4609375" style="18" customWidth="1"/>
    <col min="2" max="2" width="19.84375" customWidth="1"/>
    <col min="3" max="3" width="30.84375" customWidth="1"/>
    <col min="4" max="4" width="14.53515625" style="17" customWidth="1"/>
    <col min="5" max="5" width="9.765625" customWidth="1"/>
  </cols>
  <sheetData>
    <row r="1" spans="1:8" s="48" customFormat="1" ht="23.5" x14ac:dyDescent="0.55000000000000004">
      <c r="A1" s="56" t="s">
        <v>46</v>
      </c>
      <c r="B1" s="46"/>
      <c r="C1" s="46"/>
      <c r="D1" s="47"/>
    </row>
    <row r="2" spans="1:8" s="45" customFormat="1" ht="21" x14ac:dyDescent="0.5">
      <c r="A2" s="53" t="s">
        <v>154</v>
      </c>
      <c r="B2" s="51"/>
      <c r="C2" s="51"/>
      <c r="D2" s="51"/>
      <c r="E2" s="51"/>
      <c r="F2" s="51"/>
      <c r="G2" s="51"/>
      <c r="H2" s="51"/>
    </row>
    <row r="3" spans="1:8" s="44" customFormat="1" ht="18.5" x14ac:dyDescent="0.45">
      <c r="A3" s="52" t="s">
        <v>1</v>
      </c>
      <c r="B3" s="42"/>
      <c r="C3" s="42"/>
      <c r="D3" s="43"/>
    </row>
    <row r="4" spans="1:8" x14ac:dyDescent="0.35">
      <c r="A4" s="25" t="s">
        <v>45</v>
      </c>
      <c r="B4" s="14"/>
      <c r="C4" s="14"/>
      <c r="D4" s="15"/>
    </row>
    <row r="5" spans="1:8" s="16" customFormat="1" ht="31" x14ac:dyDescent="0.35">
      <c r="A5" s="28" t="s">
        <v>4</v>
      </c>
      <c r="B5" s="28" t="s">
        <v>15</v>
      </c>
      <c r="C5" s="28" t="s">
        <v>16</v>
      </c>
      <c r="D5" s="29" t="s">
        <v>17</v>
      </c>
      <c r="E5" s="28" t="s">
        <v>160</v>
      </c>
    </row>
    <row r="6" spans="1:8" x14ac:dyDescent="0.35">
      <c r="A6" s="21" t="s">
        <v>103</v>
      </c>
      <c r="B6" s="22" t="s">
        <v>121</v>
      </c>
      <c r="C6" s="30" t="s">
        <v>156</v>
      </c>
      <c r="D6" s="23">
        <v>54902</v>
      </c>
      <c r="E6" s="57" t="s">
        <v>161</v>
      </c>
    </row>
    <row r="7" spans="1:8" x14ac:dyDescent="0.35">
      <c r="A7" s="21" t="s">
        <v>104</v>
      </c>
      <c r="B7" s="22" t="s">
        <v>122</v>
      </c>
      <c r="C7" s="30" t="s">
        <v>156</v>
      </c>
      <c r="D7" s="23">
        <v>21453</v>
      </c>
      <c r="E7" s="57" t="s">
        <v>162</v>
      </c>
    </row>
    <row r="8" spans="1:8" x14ac:dyDescent="0.35">
      <c r="A8" s="21" t="s">
        <v>105</v>
      </c>
      <c r="B8" s="22" t="s">
        <v>124</v>
      </c>
      <c r="C8" s="30" t="s">
        <v>156</v>
      </c>
      <c r="D8" s="23">
        <v>229201</v>
      </c>
      <c r="E8" s="57" t="s">
        <v>163</v>
      </c>
    </row>
    <row r="9" spans="1:8" x14ac:dyDescent="0.35">
      <c r="A9" s="21" t="s">
        <v>106</v>
      </c>
      <c r="B9" s="22" t="s">
        <v>126</v>
      </c>
      <c r="C9" s="30" t="s">
        <v>156</v>
      </c>
      <c r="D9" s="23">
        <v>18968</v>
      </c>
      <c r="E9" s="57" t="s">
        <v>164</v>
      </c>
    </row>
    <row r="10" spans="1:8" x14ac:dyDescent="0.35">
      <c r="A10" s="21" t="s">
        <v>107</v>
      </c>
      <c r="B10" s="22" t="s">
        <v>128</v>
      </c>
      <c r="C10" s="30" t="s">
        <v>156</v>
      </c>
      <c r="D10" s="23">
        <v>17388</v>
      </c>
      <c r="E10" s="57" t="s">
        <v>165</v>
      </c>
    </row>
    <row r="11" spans="1:8" x14ac:dyDescent="0.35">
      <c r="A11" s="21" t="s">
        <v>108</v>
      </c>
      <c r="B11" s="22" t="s">
        <v>130</v>
      </c>
      <c r="C11" s="30" t="s">
        <v>156</v>
      </c>
      <c r="D11" s="23">
        <v>280193</v>
      </c>
      <c r="E11" s="57" t="s">
        <v>166</v>
      </c>
    </row>
    <row r="12" spans="1:8" x14ac:dyDescent="0.35">
      <c r="A12" s="21" t="s">
        <v>109</v>
      </c>
      <c r="B12" s="22" t="s">
        <v>132</v>
      </c>
      <c r="C12" s="30" t="s">
        <v>156</v>
      </c>
      <c r="D12" s="23">
        <v>44785</v>
      </c>
      <c r="E12" s="57" t="s">
        <v>167</v>
      </c>
    </row>
    <row r="13" spans="1:8" x14ac:dyDescent="0.35">
      <c r="A13" s="21" t="s">
        <v>110</v>
      </c>
      <c r="B13" s="22" t="s">
        <v>133</v>
      </c>
      <c r="C13" s="30" t="s">
        <v>156</v>
      </c>
      <c r="D13" s="23">
        <v>45840</v>
      </c>
      <c r="E13" s="57" t="s">
        <v>168</v>
      </c>
    </row>
    <row r="14" spans="1:8" x14ac:dyDescent="0.35">
      <c r="A14" s="21" t="s">
        <v>111</v>
      </c>
      <c r="B14" s="22" t="s">
        <v>135</v>
      </c>
      <c r="C14" s="30" t="s">
        <v>156</v>
      </c>
      <c r="D14" s="23">
        <v>55324</v>
      </c>
      <c r="E14" s="57" t="s">
        <v>169</v>
      </c>
    </row>
    <row r="15" spans="1:8" x14ac:dyDescent="0.35">
      <c r="A15" s="21" t="s">
        <v>112</v>
      </c>
      <c r="B15" s="22" t="s">
        <v>137</v>
      </c>
      <c r="C15" s="30" t="s">
        <v>156</v>
      </c>
      <c r="D15" s="23">
        <v>17475</v>
      </c>
      <c r="E15" s="57" t="s">
        <v>170</v>
      </c>
    </row>
    <row r="16" spans="1:8" x14ac:dyDescent="0.35">
      <c r="A16" s="21" t="s">
        <v>113</v>
      </c>
      <c r="B16" s="22" t="s">
        <v>139</v>
      </c>
      <c r="C16" s="30" t="s">
        <v>156</v>
      </c>
      <c r="D16" s="23">
        <v>261166</v>
      </c>
      <c r="E16" s="57" t="s">
        <v>171</v>
      </c>
    </row>
    <row r="17" spans="1:5" x14ac:dyDescent="0.35">
      <c r="A17" s="21" t="s">
        <v>21</v>
      </c>
      <c r="B17" s="22" t="s">
        <v>19</v>
      </c>
      <c r="C17" s="30" t="s">
        <v>156</v>
      </c>
      <c r="D17" s="23">
        <v>173298</v>
      </c>
      <c r="E17" s="57" t="s">
        <v>172</v>
      </c>
    </row>
    <row r="18" spans="1:5" x14ac:dyDescent="0.35">
      <c r="A18" s="21" t="s">
        <v>114</v>
      </c>
      <c r="B18" s="22" t="s">
        <v>141</v>
      </c>
      <c r="C18" s="30" t="s">
        <v>156</v>
      </c>
      <c r="D18" s="23">
        <v>219717</v>
      </c>
      <c r="E18" s="57" t="s">
        <v>173</v>
      </c>
    </row>
    <row r="19" spans="1:5" x14ac:dyDescent="0.35">
      <c r="A19" s="21" t="s">
        <v>115</v>
      </c>
      <c r="B19" s="22" t="s">
        <v>142</v>
      </c>
      <c r="C19" s="30" t="s">
        <v>156</v>
      </c>
      <c r="D19" s="23">
        <v>6323</v>
      </c>
      <c r="E19" s="57" t="s">
        <v>174</v>
      </c>
    </row>
    <row r="20" spans="1:5" x14ac:dyDescent="0.35">
      <c r="A20" s="21" t="s">
        <v>40</v>
      </c>
      <c r="B20" s="22" t="s">
        <v>32</v>
      </c>
      <c r="C20" s="30" t="s">
        <v>156</v>
      </c>
      <c r="D20" s="23">
        <v>295590</v>
      </c>
      <c r="E20" s="57" t="s">
        <v>175</v>
      </c>
    </row>
    <row r="21" spans="1:5" x14ac:dyDescent="0.35">
      <c r="A21" s="21" t="s">
        <v>116</v>
      </c>
      <c r="B21" s="22" t="s">
        <v>144</v>
      </c>
      <c r="C21" s="30" t="s">
        <v>156</v>
      </c>
      <c r="D21" s="23">
        <v>138789</v>
      </c>
      <c r="E21" s="57" t="s">
        <v>176</v>
      </c>
    </row>
    <row r="22" spans="1:5" x14ac:dyDescent="0.35">
      <c r="A22" s="21" t="s">
        <v>117</v>
      </c>
      <c r="B22" s="22" t="s">
        <v>146</v>
      </c>
      <c r="C22" s="30" t="s">
        <v>156</v>
      </c>
      <c r="D22" s="23">
        <v>26872</v>
      </c>
      <c r="E22" s="57" t="s">
        <v>177</v>
      </c>
    </row>
    <row r="23" spans="1:5" x14ac:dyDescent="0.35">
      <c r="A23" s="21" t="s">
        <v>42</v>
      </c>
      <c r="B23" s="22" t="s">
        <v>35</v>
      </c>
      <c r="C23" s="30" t="s">
        <v>156</v>
      </c>
      <c r="D23" s="23">
        <v>37937</v>
      </c>
      <c r="E23" s="57" t="s">
        <v>178</v>
      </c>
    </row>
    <row r="24" spans="1:5" x14ac:dyDescent="0.35">
      <c r="A24" s="21" t="s">
        <v>118</v>
      </c>
      <c r="B24" s="22" t="s">
        <v>148</v>
      </c>
      <c r="C24" s="30" t="s">
        <v>156</v>
      </c>
      <c r="D24" s="23">
        <v>52163</v>
      </c>
      <c r="E24" s="57" t="s">
        <v>179</v>
      </c>
    </row>
    <row r="25" spans="1:5" x14ac:dyDescent="0.35">
      <c r="A25" s="21" t="s">
        <v>119</v>
      </c>
      <c r="B25" s="22" t="s">
        <v>150</v>
      </c>
      <c r="C25" s="30" t="s">
        <v>156</v>
      </c>
      <c r="D25" s="23">
        <v>10887</v>
      </c>
      <c r="E25" s="57" t="s">
        <v>180</v>
      </c>
    </row>
    <row r="26" spans="1:5" x14ac:dyDescent="0.35">
      <c r="A26" s="21" t="s">
        <v>28</v>
      </c>
      <c r="B26" s="22" t="s">
        <v>26</v>
      </c>
      <c r="C26" s="30" t="s">
        <v>156</v>
      </c>
      <c r="D26" s="23">
        <v>26872</v>
      </c>
      <c r="E26" s="57" t="s">
        <v>181</v>
      </c>
    </row>
    <row r="27" spans="1:5" x14ac:dyDescent="0.35">
      <c r="A27" s="21" t="s">
        <v>120</v>
      </c>
      <c r="B27" s="22" t="s">
        <v>152</v>
      </c>
      <c r="C27" s="30" t="s">
        <v>156</v>
      </c>
      <c r="D27" s="23">
        <v>11065</v>
      </c>
      <c r="E27" s="57" t="s">
        <v>182</v>
      </c>
    </row>
    <row r="28" spans="1:5" x14ac:dyDescent="0.35">
      <c r="A28" s="20" t="s">
        <v>12</v>
      </c>
      <c r="B28" s="55"/>
      <c r="C28" s="55"/>
      <c r="D28" s="19">
        <f>SUBTOTAL(109,Table7[County
Total])</f>
        <v>2046208</v>
      </c>
      <c r="E28" s="55"/>
    </row>
    <row r="29" spans="1:5" x14ac:dyDescent="0.35">
      <c r="A29" s="24" t="s">
        <v>13</v>
      </c>
    </row>
    <row r="30" spans="1:5" x14ac:dyDescent="0.35">
      <c r="A30" s="24" t="s">
        <v>14</v>
      </c>
    </row>
    <row r="31" spans="1:5" x14ac:dyDescent="0.35">
      <c r="A31" s="5" t="s">
        <v>155</v>
      </c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6277E-6309-46B7-B624-3086B8FA3725}">
  <ds:schemaRefs>
    <ds:schemaRef ds:uri="http://purl.org/dc/elements/1.1/"/>
    <ds:schemaRef ds:uri="http://schemas.microsoft.com/office/2006/metadata/properties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aae30ff-d7bc-47e3-882e-cd3423d00d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I, Pt D 1st- LEA</vt:lpstr>
      <vt:lpstr>2022-23 Title I, Pt D 1st - Cty</vt:lpstr>
      <vt:lpstr>'2022-23 Title I, Pt D 1st - Cty'!Print_Titles</vt:lpstr>
      <vt:lpstr>'2022-23 Title I, Pt D 1st-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Title I, Part D (CA Dept of Education)</dc:title>
  <dc:subject>Title I, Part D, Subpart 2 program first apportionment schedule for fiscal year 2022-23.</dc:subject>
  <dc:creator>Windows User</dc:creator>
  <cp:keywords/>
  <dc:description/>
  <cp:lastModifiedBy>Taylor Uda</cp:lastModifiedBy>
  <cp:revision/>
  <dcterms:created xsi:type="dcterms:W3CDTF">2018-09-04T23:00:39Z</dcterms:created>
  <dcterms:modified xsi:type="dcterms:W3CDTF">2022-12-07T16:20:56Z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