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2-23\Part D\"/>
    </mc:Choice>
  </mc:AlternateContent>
  <xr:revisionPtr revIDLastSave="0" documentId="13_ncr:1_{28C0057D-925B-435F-BDE0-2045725D461A}" xr6:coauthVersionLast="47" xr6:coauthVersionMax="47" xr10:uidLastSave="{00000000-0000-0000-0000-000000000000}"/>
  <bookViews>
    <workbookView xWindow="-120" yWindow="-16320" windowWidth="29040" windowHeight="15840" xr2:uid="{8B4FDAB3-F197-43CC-814A-7DE190C7631D}"/>
  </bookViews>
  <sheets>
    <sheet name="2022-23 Title I Pt D 2nd- LEA" sheetId="1" r:id="rId1"/>
    <sheet name="2022-23 Title I Pt D 2nd - Cty" sheetId="2" r:id="rId2"/>
  </sheets>
  <definedNames>
    <definedName name="_xlnm._FilterDatabase" localSheetId="0" hidden="1">'2022-23 Title I Pt D 2nd- LEA'!#REF!</definedName>
    <definedName name="_xlnm.Print_Titles" localSheetId="1">'2022-23 Title I Pt D 2nd - Cty'!$1:$5</definedName>
    <definedName name="_xlnm.Print_Titles" localSheetId="0">'2022-23 Title I Pt D 2nd- LEA'!$1:$6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L37" i="1"/>
  <c r="D36" i="2"/>
</calcChain>
</file>

<file path=xl/sharedStrings.xml><?xml version="1.0" encoding="utf-8"?>
<sst xmlns="http://schemas.openxmlformats.org/spreadsheetml/2006/main" count="424" uniqueCount="240">
  <si>
    <t>Prevention and Intervention Programs for Children and Youth Who Are Neglected, Delinquent, or At-Risk</t>
  </si>
  <si>
    <t>Every Student Succeeds Act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</si>
  <si>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</si>
  <si>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</si>
  <si>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</si>
  <si>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</si>
  <si>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</si>
  <si>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</si>
  <si>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</si>
  <si>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</si>
  <si>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</si>
  <si>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</si>
  <si>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</si>
  <si>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</si>
  <si>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</si>
  <si>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</si>
  <si>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</si>
  <si>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</si>
  <si>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Full CDS Code</t>
  </si>
  <si>
    <t>Riverside</t>
  </si>
  <si>
    <t>33103300000000</t>
  </si>
  <si>
    <t>33</t>
  </si>
  <si>
    <t>10330</t>
  </si>
  <si>
    <t>Riverside County Office of Education</t>
  </si>
  <si>
    <t>0000011837</t>
  </si>
  <si>
    <t>County Name</t>
  </si>
  <si>
    <t>Tuolumne</t>
  </si>
  <si>
    <t>55105530000000</t>
  </si>
  <si>
    <t>55</t>
  </si>
  <si>
    <t>10553</t>
  </si>
  <si>
    <t>0000004851</t>
  </si>
  <si>
    <t>Tuolumne County Office of Education</t>
  </si>
  <si>
    <t>San Diego</t>
  </si>
  <si>
    <t>San Diego County Office of Education</t>
  </si>
  <si>
    <t>37103710000000</t>
  </si>
  <si>
    <t>0000007988</t>
  </si>
  <si>
    <t>37</t>
  </si>
  <si>
    <t>10371</t>
  </si>
  <si>
    <t>Fiscal Year 2022-23</t>
  </si>
  <si>
    <t>10074</t>
  </si>
  <si>
    <t>Contra Costa County Office of Education</t>
  </si>
  <si>
    <t>10082</t>
  </si>
  <si>
    <t>Del Norte County Office of Education</t>
  </si>
  <si>
    <t>10108</t>
  </si>
  <si>
    <t>Fresno County Office of Education</t>
  </si>
  <si>
    <t>10124</t>
  </si>
  <si>
    <t>Humboldt County Office of Education</t>
  </si>
  <si>
    <t>10165</t>
  </si>
  <si>
    <t>Kings County Office of Education</t>
  </si>
  <si>
    <t>10207</t>
  </si>
  <si>
    <t>Madera County Superintendent of Schools</t>
  </si>
  <si>
    <t>10249</t>
  </si>
  <si>
    <t>Merced County Office of Education</t>
  </si>
  <si>
    <t>10280</t>
  </si>
  <si>
    <t>Napa County Office of Education</t>
  </si>
  <si>
    <t>10306</t>
  </si>
  <si>
    <t>Orange County Department of Education</t>
  </si>
  <si>
    <t>10348</t>
  </si>
  <si>
    <t>Sacramento County Office of Education</t>
  </si>
  <si>
    <t>10355</t>
  </si>
  <si>
    <t>San Benito County Office of Education</t>
  </si>
  <si>
    <t>10397</t>
  </si>
  <si>
    <t>San Joaquin County Office of Education</t>
  </si>
  <si>
    <t>10413</t>
  </si>
  <si>
    <t>San Mateo County Office of Education</t>
  </si>
  <si>
    <t>10546</t>
  </si>
  <si>
    <t>Tulare County Office of Education</t>
  </si>
  <si>
    <t>10579</t>
  </si>
  <si>
    <t>Yolo County Office of Education</t>
  </si>
  <si>
    <t>07100740000000</t>
  </si>
  <si>
    <t>08100820000000</t>
  </si>
  <si>
    <t>10101080000000</t>
  </si>
  <si>
    <t>12101240000000</t>
  </si>
  <si>
    <t>16101650000000</t>
  </si>
  <si>
    <t>20102070000000</t>
  </si>
  <si>
    <t>24102490000000</t>
  </si>
  <si>
    <t>28102800000000</t>
  </si>
  <si>
    <t>30103060000000</t>
  </si>
  <si>
    <t>34103480000000</t>
  </si>
  <si>
    <t>35103550000000</t>
  </si>
  <si>
    <t>39103970000000</t>
  </si>
  <si>
    <t>41104130000000</t>
  </si>
  <si>
    <t>54105460000000</t>
  </si>
  <si>
    <t>57105790000000</t>
  </si>
  <si>
    <t>07</t>
  </si>
  <si>
    <t>08</t>
  </si>
  <si>
    <t>10</t>
  </si>
  <si>
    <t>12</t>
  </si>
  <si>
    <t>16</t>
  </si>
  <si>
    <t>20</t>
  </si>
  <si>
    <t>24</t>
  </si>
  <si>
    <t>28</t>
  </si>
  <si>
    <t>30</t>
  </si>
  <si>
    <t>34</t>
  </si>
  <si>
    <t>35</t>
  </si>
  <si>
    <t>39</t>
  </si>
  <si>
    <t>41</t>
  </si>
  <si>
    <t>54</t>
  </si>
  <si>
    <t>57</t>
  </si>
  <si>
    <t>Contra Costa</t>
  </si>
  <si>
    <t>Del Norte</t>
  </si>
  <si>
    <t>0000011789</t>
  </si>
  <si>
    <t>Fresno</t>
  </si>
  <si>
    <t>0000006842</t>
  </si>
  <si>
    <t>Humboldt</t>
  </si>
  <si>
    <t>0000011813</t>
  </si>
  <si>
    <t>Kings</t>
  </si>
  <si>
    <t>Madera</t>
  </si>
  <si>
    <t>0000011826</t>
  </si>
  <si>
    <t>Merced</t>
  </si>
  <si>
    <t>0000011831</t>
  </si>
  <si>
    <t>Napa</t>
  </si>
  <si>
    <t>0000011834</t>
  </si>
  <si>
    <t>Orange</t>
  </si>
  <si>
    <t>0000012840</t>
  </si>
  <si>
    <t>Sacramento</t>
  </si>
  <si>
    <t>San Benito</t>
  </si>
  <si>
    <t>0000011838</t>
  </si>
  <si>
    <t>San Joaquin</t>
  </si>
  <si>
    <t>0000011841</t>
  </si>
  <si>
    <t>San Mateo</t>
  </si>
  <si>
    <t>0000011843</t>
  </si>
  <si>
    <t>Tulare</t>
  </si>
  <si>
    <t>0000011859</t>
  </si>
  <si>
    <t>Yolo</t>
  </si>
  <si>
    <t>0000011865</t>
  </si>
  <si>
    <t>Prevention and Intervention Programs for Children and Youth Who Are Neglected, Deliquent, or At-Risk</t>
  </si>
  <si>
    <t>Butte</t>
  </si>
  <si>
    <t>04100410000000</t>
  </si>
  <si>
    <t>04</t>
  </si>
  <si>
    <t>10041</t>
  </si>
  <si>
    <t>Butte County Office of Education</t>
  </si>
  <si>
    <t xml:space="preserve">
2022-23
Revised
Allocation
Amount</t>
  </si>
  <si>
    <t>2nd
Apportionment</t>
  </si>
  <si>
    <t>El Dorado</t>
  </si>
  <si>
    <t>09100900000000</t>
  </si>
  <si>
    <t>09</t>
  </si>
  <si>
    <t>10090</t>
  </si>
  <si>
    <t>El Dorado County Office of Education</t>
  </si>
  <si>
    <t>Marin</t>
  </si>
  <si>
    <t>Mendocino</t>
  </si>
  <si>
    <t>21102150000000</t>
  </si>
  <si>
    <t>21</t>
  </si>
  <si>
    <t>10215</t>
  </si>
  <si>
    <t>23102310000000</t>
  </si>
  <si>
    <t>23</t>
  </si>
  <si>
    <t>10231</t>
  </si>
  <si>
    <t>Marin County Office of Education</t>
  </si>
  <si>
    <t>Mendocino County Office of Education</t>
  </si>
  <si>
    <t>Monterey</t>
  </si>
  <si>
    <t>27102720000000</t>
  </si>
  <si>
    <t>27</t>
  </si>
  <si>
    <t>10272</t>
  </si>
  <si>
    <t>Monterey County Office of Education</t>
  </si>
  <si>
    <t>San Francisco</t>
  </si>
  <si>
    <t>38103890000000</t>
  </si>
  <si>
    <t>38</t>
  </si>
  <si>
    <t>10389</t>
  </si>
  <si>
    <t>San Francisco County Office of Education</t>
  </si>
  <si>
    <t>San Luis Obispo</t>
  </si>
  <si>
    <t>San Luis Obispo County Office of Education</t>
  </si>
  <si>
    <t>40104050000000</t>
  </si>
  <si>
    <t>40</t>
  </si>
  <si>
    <t>10405</t>
  </si>
  <si>
    <t>Santa Clara</t>
  </si>
  <si>
    <t>43104390000000</t>
  </si>
  <si>
    <t>43</t>
  </si>
  <si>
    <t>10439</t>
  </si>
  <si>
    <t>Santa Clara County Office of Education</t>
  </si>
  <si>
    <t>Shasta</t>
  </si>
  <si>
    <t>Sonoma</t>
  </si>
  <si>
    <t>45104540000000</t>
  </si>
  <si>
    <t>45</t>
  </si>
  <si>
    <t>10454</t>
  </si>
  <si>
    <t>49104960000000</t>
  </si>
  <si>
    <t>49</t>
  </si>
  <si>
    <t>10496</t>
  </si>
  <si>
    <t>Shasta County Office of Education</t>
  </si>
  <si>
    <t>Sonoma County Office of Education</t>
  </si>
  <si>
    <t>Ventura</t>
  </si>
  <si>
    <t>Yuba</t>
  </si>
  <si>
    <t>56105610000000</t>
  </si>
  <si>
    <t>56</t>
  </si>
  <si>
    <t>10561</t>
  </si>
  <si>
    <t>58105870000000</t>
  </si>
  <si>
    <t>58</t>
  </si>
  <si>
    <t>10587</t>
  </si>
  <si>
    <t>Ventura County Office of Education</t>
  </si>
  <si>
    <t>Yuba County Office of Education</t>
  </si>
  <si>
    <t>County Summary of the Second Apportionment for Title I, Part D, Subpart 2</t>
  </si>
  <si>
    <t>Schedule of the Second Apportionment for Title I, Part D, Subpart 2</t>
  </si>
  <si>
    <t>0000004172</t>
  </si>
  <si>
    <t>0000011790</t>
  </si>
  <si>
    <t>0000004508</t>
  </si>
  <si>
    <t>0000004364</t>
  </si>
  <si>
    <t>0000008322</t>
  </si>
  <si>
    <t>0000011840</t>
  </si>
  <si>
    <t>0000011842</t>
  </si>
  <si>
    <t>0000011846</t>
  </si>
  <si>
    <t>0000011849</t>
  </si>
  <si>
    <t>0000011855</t>
  </si>
  <si>
    <t>0000001357</t>
  </si>
  <si>
    <t>0000011783</t>
  </si>
  <si>
    <t>0000009047</t>
  </si>
  <si>
    <t>0000012471</t>
  </si>
  <si>
    <t>0000004357</t>
  </si>
  <si>
    <t>January 2023</t>
  </si>
  <si>
    <t>22-14357 12-16-2022</t>
  </si>
  <si>
    <t>Voucher Number</t>
  </si>
  <si>
    <t>00340580</t>
  </si>
  <si>
    <t>00340581</t>
  </si>
  <si>
    <t>00340582</t>
  </si>
  <si>
    <t>00340583</t>
  </si>
  <si>
    <t>00340584</t>
  </si>
  <si>
    <t>00340585</t>
  </si>
  <si>
    <t>00340586</t>
  </si>
  <si>
    <t>00340587</t>
  </si>
  <si>
    <t>00340588</t>
  </si>
  <si>
    <t>00340589</t>
  </si>
  <si>
    <t>00340590</t>
  </si>
  <si>
    <t>00340591</t>
  </si>
  <si>
    <t>00340592</t>
  </si>
  <si>
    <t>00340593</t>
  </si>
  <si>
    <t>00340594</t>
  </si>
  <si>
    <t>00340595</t>
  </si>
  <si>
    <t>00340596</t>
  </si>
  <si>
    <t>00340597</t>
  </si>
  <si>
    <t>00340598</t>
  </si>
  <si>
    <t>00340599</t>
  </si>
  <si>
    <t>00340600</t>
  </si>
  <si>
    <t>00340601</t>
  </si>
  <si>
    <t>00340602</t>
  </si>
  <si>
    <t>00340603</t>
  </si>
  <si>
    <t>00340604</t>
  </si>
  <si>
    <t>00340605</t>
  </si>
  <si>
    <t>00340606</t>
  </si>
  <si>
    <t>00340607</t>
  </si>
  <si>
    <t>00340608</t>
  </si>
  <si>
    <t>00340609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</si>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</sst>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2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20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Alignment="0" applyProtection="0"/>
    <xf numFmtId="0" fontId="22" fillId="0" borderId="9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</cellStyleXfs>
  <cellXfs count="62">
    <xf numFmtId="0" fontId="0" fillId="0" borderId="0" xfId="0"/>
    <xf numFmtId="0" fontId="19" fillId="0" borderId="0" xfId="47" applyFill="1" applyAlignment="1">
      <alignment horizontal="centerContinuous" vertical="center" wrapText="1"/>
    </xf>
    <xf numFmtId="0" fontId="20" fillId="0" borderId="0" xfId="0" applyFont="1" applyAlignment="1">
      <alignment horizontal="centerContinuous" vertical="center" wrapText="1"/>
    </xf>
    <xf numFmtId="0" fontId="21" fillId="0" borderId="0" xfId="0" applyFont="1"/>
    <xf numFmtId="49" fontId="23" fillId="0" borderId="0" xfId="0" applyNumberFormat="1" applyFont="1" applyAlignment="1">
      <alignment horizontal="left"/>
    </xf>
    <xf numFmtId="49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/>
    <xf numFmtId="6" fontId="21" fillId="0" borderId="0" xfId="0" applyNumberFormat="1" applyFont="1"/>
    <xf numFmtId="0" fontId="22" fillId="0" borderId="9" xfId="22" applyAlignment="1">
      <alignment horizontal="center"/>
    </xf>
    <xf numFmtId="6" fontId="22" fillId="0" borderId="9" xfId="22" applyNumberFormat="1"/>
    <xf numFmtId="0" fontId="2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0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164" fontId="22" fillId="0" borderId="9" xfId="22" applyNumberFormat="1"/>
    <xf numFmtId="0" fontId="22" fillId="0" borderId="9" xfId="22" applyAlignment="1">
      <alignment horizontal="left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wrapText="1"/>
    </xf>
    <xf numFmtId="164" fontId="21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51" applyAlignment="1"/>
    <xf numFmtId="0" fontId="24" fillId="0" borderId="0" xfId="49" applyFont="1" applyAlignment="1"/>
    <xf numFmtId="0" fontId="25" fillId="33" borderId="10" xfId="0" applyFont="1" applyFill="1" applyBorder="1" applyAlignment="1">
      <alignment horizontal="center" wrapText="1"/>
    </xf>
    <xf numFmtId="164" fontId="25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50" applyFont="1" applyAlignment="1"/>
    <xf numFmtId="0" fontId="19" fillId="0" borderId="0" xfId="0" applyFont="1" applyAlignment="1">
      <alignment horizontal="centerContinuous" vertical="center" wrapText="1"/>
    </xf>
    <xf numFmtId="0" fontId="26" fillId="0" borderId="0" xfId="0" applyFont="1"/>
    <xf numFmtId="0" fontId="24" fillId="0" borderId="0" xfId="47" applyFont="1" applyFill="1" applyAlignment="1">
      <alignment horizontal="centerContinuous" vertical="center" wrapText="1"/>
    </xf>
    <xf numFmtId="0" fontId="24" fillId="0" borderId="0" xfId="0" applyFont="1" applyAlignment="1">
      <alignment horizontal="centerContinuous" vertical="center" wrapText="1"/>
    </xf>
    <xf numFmtId="0" fontId="27" fillId="0" borderId="0" xfId="0" applyFont="1"/>
    <xf numFmtId="0" fontId="28" fillId="0" borderId="0" xfId="47" applyFont="1" applyFill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9" fillId="0" borderId="0" xfId="0" applyFont="1"/>
    <xf numFmtId="0" fontId="30" fillId="0" borderId="0" xfId="0" applyFont="1" applyAlignment="1">
      <alignment horizontal="centerContinuous"/>
    </xf>
    <xf numFmtId="164" fontId="30" fillId="0" borderId="0" xfId="0" applyNumberFormat="1" applyFont="1" applyAlignment="1">
      <alignment horizontal="centerContinuous"/>
    </xf>
    <xf numFmtId="0" fontId="30" fillId="0" borderId="0" xfId="0" applyFont="1"/>
    <xf numFmtId="0" fontId="31" fillId="0" borderId="0" xfId="0" applyFont="1"/>
    <xf numFmtId="0" fontId="32" fillId="0" borderId="0" xfId="0" applyFont="1"/>
    <xf numFmtId="49" fontId="21" fillId="0" borderId="0" xfId="0" quotePrefix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0" fillId="0" borderId="0" xfId="51" applyAlignment="1">
      <alignment horizontal="left"/>
    </xf>
    <xf numFmtId="0" fontId="24" fillId="0" borderId="0" xfId="49" applyFont="1" applyAlignment="1">
      <alignment horizontal="left"/>
    </xf>
    <xf numFmtId="0" fontId="19" fillId="0" borderId="0" xfId="50" applyFont="1" applyFill="1" applyAlignment="1">
      <alignment horizontal="left" vertical="center"/>
    </xf>
    <xf numFmtId="0" fontId="0" fillId="0" borderId="0" xfId="0" applyFont="1" applyAlignment="1">
      <alignment horizontal="right"/>
    </xf>
    <xf numFmtId="0" fontId="22" fillId="0" borderId="9" xfId="22"/>
    <xf numFmtId="0" fontId="21" fillId="0" borderId="0" xfId="51" applyFont="1" applyAlignment="1"/>
    <xf numFmtId="0" fontId="22" fillId="0" borderId="0" xfId="0" applyFont="1"/>
    <xf numFmtId="49" fontId="25" fillId="33" borderId="11" xfId="0" applyNumberFormat="1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center" wrapText="1"/>
    </xf>
    <xf numFmtId="164" fontId="25" fillId="33" borderId="11" xfId="0" applyNumberFormat="1" applyFont="1" applyFill="1" applyBorder="1" applyAlignment="1">
      <alignment horizontal="center" wrapText="1"/>
    </xf>
    <xf numFmtId="0" fontId="22" fillId="0" borderId="9" xfId="22" applyAlignment="1">
      <alignment wrapText="1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0" formatCode="&quot;$&quot;#,##0_);[Red]\(&quot;$&quot;#,##0\)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alignment horizontal="left" vertical="bottom" textRotation="0" wrapText="0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785AAE-5FA7-49A6-86FF-ADEDC9244503}" name="Table1" displayName="Table1" ref="A6:L37" totalsRowCount="1" headerRowBorderDxfId="25" tableBorderDxfId="26" totalsRowCellStyle="Total">
  <autoFilter ref="A6:L36" xr:uid="{51785AAE-5FA7-49A6-86FF-ADEDC924450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FF2A61D-88E2-477F-8BED-21F227742D6D}" name="County Name" totalsRowLabel="Statewide Total" dataDxfId="24" totalsRowDxfId="12" totalsRowCellStyle="Total"/>
    <tableColumn id="2" xr3:uid="{8E9654EA-F44F-4AE7-B91A-D539ACFC55C2}" name="FI$Cal_x000a_Supplier_x000a_ID" dataDxfId="23" totalsRowDxfId="11" totalsRowCellStyle="Total"/>
    <tableColumn id="3" xr3:uid="{D1147A93-B8D7-4A90-8EFC-CCD534FC3183}" name="FI$Cal_x000a_Address_x000a_Sequence_x000a_ID" dataDxfId="22" totalsRowDxfId="10" totalsRowCellStyle="Total"/>
    <tableColumn id="4" xr3:uid="{358140E0-A887-4DB7-A1B7-4F2CF4F9E8FE}" name="Full CDS Code" dataDxfId="21" totalsRowDxfId="9" totalsRowCellStyle="Total"/>
    <tableColumn id="5" xr3:uid="{DC2A556A-3A58-4C64-A9C9-5506B04F752B}" name="County_x000a_Code" dataDxfId="20" totalsRowDxfId="8" totalsRowCellStyle="Total"/>
    <tableColumn id="6" xr3:uid="{7677B878-F8B2-4272-871B-5D54D5BCFFFA}" name="District_x000a_Code" dataDxfId="19" totalsRowDxfId="7" totalsRowCellStyle="Total"/>
    <tableColumn id="7" xr3:uid="{AA980560-EB64-4443-A23A-22472B9A5A55}" name="School_x000a_Code" dataDxfId="18" totalsRowDxfId="6" totalsRowCellStyle="Total"/>
    <tableColumn id="8" xr3:uid="{BE7B1F51-04B5-4803-ADA4-380D3DEE2AC5}" name="Direct_x000a_Funded_x000a_Charter School_x000a_Number" dataDxfId="17" totalsRowDxfId="5" totalsRowCellStyle="Total"/>
    <tableColumn id="9" xr3:uid="{D9AD2A33-15C2-4D80-9DE7-3C8EC5869079}" name="Service_x000a_Location_x000a_Field" dataDxfId="15" totalsRowDxfId="4" totalsRowCellStyle="Total"/>
    <tableColumn id="10" xr3:uid="{6D0ACA27-3CC1-438E-BE0F-2C13B13D35D7}" name="Local Educational Agency" dataDxfId="13" totalsRowDxfId="3" totalsRowCellStyle="Total"/>
    <tableColumn id="11" xr3:uid="{6BDDD794-66E3-4ABD-BA4D-7EBB67519E1D}" name="_x000a_2022-23_x000a_Revised_x000a_Allocation_x000a_Amount" totalsRowFunction="sum" dataDxfId="14" totalsRowCellStyle="Total"/>
    <tableColumn id="12" xr3:uid="{5C36FF8A-D0AD-483B-9D94-26E83501B5DB}" name="2nd_x000a_Apportionment" totalsRowFunction="sum" dataDxfId="16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36" totalsRowCount="1" headerRowDxfId="33" headerRowBorderDxfId="32" tableBorderDxfId="31" totalsRowCellStyle="Total">
  <tableColumns count="5">
    <tableColumn id="1" xr3:uid="{00000000-0010-0000-0100-000001000000}" name="County_x000a_Code" totalsRowLabel="Statewide Total" dataDxfId="30" totalsRowDxfId="27" totalsRowCellStyle="Total"/>
    <tableColumn id="2" xr3:uid="{00000000-0010-0000-0100-000002000000}" name="County_x000a_Treasurer" totalsRowCellStyle="Total"/>
    <tableColumn id="3" xr3:uid="{00000000-0010-0000-0100-000003000000}" name="Invoice Number" dataDxfId="29" totalsRowCellStyle="Total"/>
    <tableColumn id="4" xr3:uid="{00000000-0010-0000-0100-000004000000}" name="County_x000a_Total" totalsRowFunction="sum" dataDxfId="28" totalsRowCellStyle="Total"/>
    <tableColumn id="5" xr3:uid="{BA2597ED-8CC6-4333-9B28-C713FBF02DB1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/>
  </sheetViews>
  <sheetFormatPr defaultColWidth="9.23046875" defaultRowHeight="15.5" x14ac:dyDescent="0.35"/>
  <cols>
    <col min="1" max="1" width="16.4609375" style="6" customWidth="1"/>
    <col min="2" max="2" width="12.69140625" style="6" bestFit="1" customWidth="1"/>
    <col min="3" max="3" width="12.3046875" style="6" customWidth="1"/>
    <col min="4" max="4" width="16.53515625" style="6" bestFit="1" customWidth="1"/>
    <col min="5" max="8" width="10.53515625" style="8" customWidth="1"/>
    <col min="9" max="9" width="13.07421875" style="8" bestFit="1" customWidth="1"/>
    <col min="10" max="10" width="38.61328125" style="9" customWidth="1"/>
    <col min="11" max="11" width="13.53515625" style="10" customWidth="1"/>
    <col min="12" max="12" width="19" style="3" bestFit="1" customWidth="1"/>
    <col min="13" max="16384" width="9.23046875" style="3"/>
  </cols>
  <sheetData>
    <row r="1" spans="1:12" s="42" customFormat="1" ht="23" x14ac:dyDescent="0.45">
      <c r="A1" s="27" t="s">
        <v>190</v>
      </c>
      <c r="B1" s="40"/>
      <c r="C1" s="40"/>
      <c r="D1" s="40"/>
      <c r="E1" s="41"/>
      <c r="F1" s="41"/>
      <c r="G1" s="41"/>
      <c r="H1" s="41"/>
      <c r="I1" s="41"/>
      <c r="J1" s="41"/>
      <c r="K1" s="41"/>
    </row>
    <row r="2" spans="1:12" s="39" customFormat="1" ht="20" x14ac:dyDescent="0.4">
      <c r="A2" s="34" t="s">
        <v>0</v>
      </c>
      <c r="B2" s="37"/>
      <c r="C2" s="37"/>
      <c r="D2" s="37"/>
      <c r="E2" s="38"/>
      <c r="F2" s="38"/>
      <c r="G2" s="38"/>
      <c r="H2" s="38"/>
      <c r="I2" s="38"/>
      <c r="J2" s="38"/>
      <c r="K2" s="38"/>
    </row>
    <row r="3" spans="1:12" s="36" customFormat="1" ht="18" x14ac:dyDescent="0.35">
      <c r="A3" s="26" t="s">
        <v>1</v>
      </c>
      <c r="B3" s="1"/>
      <c r="C3" s="1"/>
      <c r="D3" s="1"/>
      <c r="E3" s="35"/>
      <c r="F3" s="35"/>
      <c r="G3" s="35"/>
      <c r="H3" s="35"/>
      <c r="I3" s="35"/>
      <c r="J3" s="35"/>
      <c r="K3" s="35"/>
    </row>
    <row r="4" spans="1:12" ht="18" x14ac:dyDescent="0.35">
      <c r="A4" s="57" t="s">
        <v>38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35">
      <c r="A5" s="56" t="s">
        <v>239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78" thickBot="1" x14ac:dyDescent="0.4">
      <c r="A6" s="58" t="s">
        <v>25</v>
      </c>
      <c r="B6" s="59" t="s">
        <v>2</v>
      </c>
      <c r="C6" s="59" t="s">
        <v>3</v>
      </c>
      <c r="D6" s="59" t="s">
        <v>18</v>
      </c>
      <c r="E6" s="58" t="s">
        <v>4</v>
      </c>
      <c r="F6" s="58" t="s">
        <v>5</v>
      </c>
      <c r="G6" s="58" t="s">
        <v>6</v>
      </c>
      <c r="H6" s="58" t="s">
        <v>7</v>
      </c>
      <c r="I6" s="59" t="s">
        <v>8</v>
      </c>
      <c r="J6" s="58" t="s">
        <v>9</v>
      </c>
      <c r="K6" s="60" t="s">
        <v>132</v>
      </c>
      <c r="L6" s="59" t="s">
        <v>133</v>
      </c>
    </row>
    <row r="7" spans="1:12" ht="16" thickTop="1" x14ac:dyDescent="0.35">
      <c r="A7" s="31" t="s">
        <v>127</v>
      </c>
      <c r="B7" s="13" t="s">
        <v>191</v>
      </c>
      <c r="C7" s="13">
        <v>5</v>
      </c>
      <c r="D7" s="33" t="s">
        <v>128</v>
      </c>
      <c r="E7" s="6" t="s">
        <v>129</v>
      </c>
      <c r="F7" s="6" t="s">
        <v>130</v>
      </c>
      <c r="G7" s="8" t="s">
        <v>10</v>
      </c>
      <c r="H7" s="8" t="s">
        <v>11</v>
      </c>
      <c r="I7" s="48" t="s">
        <v>130</v>
      </c>
      <c r="J7" s="22" t="s">
        <v>131</v>
      </c>
      <c r="K7" s="10">
        <v>58419</v>
      </c>
      <c r="L7" s="10">
        <v>26568</v>
      </c>
    </row>
    <row r="8" spans="1:12" x14ac:dyDescent="0.35">
      <c r="A8" s="31" t="s">
        <v>99</v>
      </c>
      <c r="B8" s="13" t="s">
        <v>203</v>
      </c>
      <c r="C8" s="13">
        <v>50</v>
      </c>
      <c r="D8" s="33" t="s">
        <v>69</v>
      </c>
      <c r="E8" s="6" t="s">
        <v>84</v>
      </c>
      <c r="F8" s="6" t="s">
        <v>39</v>
      </c>
      <c r="G8" s="8" t="s">
        <v>10</v>
      </c>
      <c r="H8" s="8" t="s">
        <v>11</v>
      </c>
      <c r="I8" s="6" t="s">
        <v>39</v>
      </c>
      <c r="J8" s="22" t="s">
        <v>40</v>
      </c>
      <c r="K8" s="10">
        <v>376476</v>
      </c>
      <c r="L8" s="10">
        <v>254706</v>
      </c>
    </row>
    <row r="9" spans="1:12" x14ac:dyDescent="0.35">
      <c r="A9" s="4" t="s">
        <v>100</v>
      </c>
      <c r="B9" s="13" t="s">
        <v>101</v>
      </c>
      <c r="C9" s="13">
        <v>1</v>
      </c>
      <c r="D9" s="33" t="s">
        <v>70</v>
      </c>
      <c r="E9" s="6" t="s">
        <v>85</v>
      </c>
      <c r="F9" s="6" t="s">
        <v>41</v>
      </c>
      <c r="G9" s="8" t="s">
        <v>10</v>
      </c>
      <c r="H9" s="8" t="s">
        <v>11</v>
      </c>
      <c r="I9" s="6" t="s">
        <v>41</v>
      </c>
      <c r="J9" s="22" t="s">
        <v>42</v>
      </c>
      <c r="K9" s="10">
        <v>90873</v>
      </c>
      <c r="L9" s="10">
        <v>32372</v>
      </c>
    </row>
    <row r="10" spans="1:12" x14ac:dyDescent="0.35">
      <c r="A10" s="4" t="s">
        <v>134</v>
      </c>
      <c r="B10" s="13" t="s">
        <v>192</v>
      </c>
      <c r="C10" s="13">
        <v>1</v>
      </c>
      <c r="D10" s="33" t="s">
        <v>135</v>
      </c>
      <c r="E10" s="6" t="s">
        <v>136</v>
      </c>
      <c r="F10" s="6" t="s">
        <v>137</v>
      </c>
      <c r="G10" s="8" t="s">
        <v>10</v>
      </c>
      <c r="H10" s="8" t="s">
        <v>11</v>
      </c>
      <c r="I10" s="6" t="s">
        <v>137</v>
      </c>
      <c r="J10" s="22" t="s">
        <v>138</v>
      </c>
      <c r="K10" s="10">
        <v>45437</v>
      </c>
      <c r="L10" s="10">
        <v>45437</v>
      </c>
    </row>
    <row r="11" spans="1:12" x14ac:dyDescent="0.35">
      <c r="A11" s="4" t="s">
        <v>102</v>
      </c>
      <c r="B11" s="13" t="s">
        <v>103</v>
      </c>
      <c r="C11" s="13">
        <v>10</v>
      </c>
      <c r="D11" s="33" t="s">
        <v>71</v>
      </c>
      <c r="E11" s="6" t="s">
        <v>86</v>
      </c>
      <c r="F11" s="6" t="s">
        <v>43</v>
      </c>
      <c r="G11" s="8" t="s">
        <v>10</v>
      </c>
      <c r="H11" s="8" t="s">
        <v>11</v>
      </c>
      <c r="I11" s="6" t="s">
        <v>43</v>
      </c>
      <c r="J11" s="22" t="s">
        <v>44</v>
      </c>
      <c r="K11" s="10">
        <v>941190</v>
      </c>
      <c r="L11" s="10">
        <v>96836</v>
      </c>
    </row>
    <row r="12" spans="1:12" x14ac:dyDescent="0.35">
      <c r="A12" s="4" t="s">
        <v>104</v>
      </c>
      <c r="B12" s="13" t="s">
        <v>105</v>
      </c>
      <c r="C12" s="13">
        <v>1</v>
      </c>
      <c r="D12" s="33" t="s">
        <v>72</v>
      </c>
      <c r="E12" s="6" t="s">
        <v>87</v>
      </c>
      <c r="F12" s="6" t="s">
        <v>45</v>
      </c>
      <c r="G12" s="8" t="s">
        <v>10</v>
      </c>
      <c r="H12" s="8" t="s">
        <v>11</v>
      </c>
      <c r="I12" s="6" t="s">
        <v>45</v>
      </c>
      <c r="J12" s="22" t="s">
        <v>46</v>
      </c>
      <c r="K12" s="10">
        <v>77892</v>
      </c>
      <c r="L12" s="10">
        <v>44178</v>
      </c>
    </row>
    <row r="13" spans="1:12" x14ac:dyDescent="0.35">
      <c r="A13" s="4" t="s">
        <v>106</v>
      </c>
      <c r="B13" s="13" t="s">
        <v>204</v>
      </c>
      <c r="C13" s="13">
        <v>22</v>
      </c>
      <c r="D13" s="33" t="s">
        <v>73</v>
      </c>
      <c r="E13" s="6" t="s">
        <v>88</v>
      </c>
      <c r="F13" s="6" t="s">
        <v>47</v>
      </c>
      <c r="G13" s="8" t="s">
        <v>10</v>
      </c>
      <c r="H13" s="8" t="s">
        <v>11</v>
      </c>
      <c r="I13" s="6" t="s">
        <v>47</v>
      </c>
      <c r="J13" s="22" t="s">
        <v>48</v>
      </c>
      <c r="K13" s="10">
        <v>188238</v>
      </c>
      <c r="L13" s="10">
        <v>77018</v>
      </c>
    </row>
    <row r="14" spans="1:12" x14ac:dyDescent="0.35">
      <c r="A14" s="4" t="s">
        <v>107</v>
      </c>
      <c r="B14" s="13" t="s">
        <v>108</v>
      </c>
      <c r="C14" s="13">
        <v>1</v>
      </c>
      <c r="D14" s="33" t="s">
        <v>74</v>
      </c>
      <c r="E14" s="6" t="s">
        <v>89</v>
      </c>
      <c r="F14" s="6" t="s">
        <v>49</v>
      </c>
      <c r="G14" s="8" t="s">
        <v>10</v>
      </c>
      <c r="H14" s="8" t="s">
        <v>11</v>
      </c>
      <c r="I14" s="6" t="s">
        <v>49</v>
      </c>
      <c r="J14" s="22" t="s">
        <v>50</v>
      </c>
      <c r="K14" s="10">
        <v>188238</v>
      </c>
      <c r="L14" s="10">
        <v>86956</v>
      </c>
    </row>
    <row r="15" spans="1:12" x14ac:dyDescent="0.35">
      <c r="A15" s="4" t="s">
        <v>139</v>
      </c>
      <c r="B15" s="13" t="s">
        <v>193</v>
      </c>
      <c r="C15" s="13">
        <v>53</v>
      </c>
      <c r="D15" s="33" t="s">
        <v>141</v>
      </c>
      <c r="E15" s="6" t="s">
        <v>142</v>
      </c>
      <c r="F15" s="6" t="s">
        <v>143</v>
      </c>
      <c r="G15" s="8" t="s">
        <v>10</v>
      </c>
      <c r="H15" s="8" t="s">
        <v>11</v>
      </c>
      <c r="I15" s="6" t="s">
        <v>143</v>
      </c>
      <c r="J15" s="22" t="s">
        <v>147</v>
      </c>
      <c r="K15" s="10">
        <v>97364</v>
      </c>
      <c r="L15" s="10">
        <v>167</v>
      </c>
    </row>
    <row r="16" spans="1:12" x14ac:dyDescent="0.35">
      <c r="A16" s="4" t="s">
        <v>140</v>
      </c>
      <c r="B16" s="13" t="s">
        <v>194</v>
      </c>
      <c r="C16" s="13">
        <v>31</v>
      </c>
      <c r="D16" s="33" t="s">
        <v>144</v>
      </c>
      <c r="E16" s="6" t="s">
        <v>145</v>
      </c>
      <c r="F16" s="6" t="s">
        <v>146</v>
      </c>
      <c r="G16" s="8" t="s">
        <v>10</v>
      </c>
      <c r="H16" s="8" t="s">
        <v>11</v>
      </c>
      <c r="I16" s="6" t="s">
        <v>146</v>
      </c>
      <c r="J16" s="22" t="s">
        <v>148</v>
      </c>
      <c r="K16" s="10">
        <v>19473</v>
      </c>
      <c r="L16" s="10">
        <v>4497</v>
      </c>
    </row>
    <row r="17" spans="1:12" x14ac:dyDescent="0.35">
      <c r="A17" s="4" t="s">
        <v>109</v>
      </c>
      <c r="B17" s="13" t="s">
        <v>110</v>
      </c>
      <c r="C17" s="13">
        <v>1</v>
      </c>
      <c r="D17" s="33" t="s">
        <v>75</v>
      </c>
      <c r="E17" s="6" t="s">
        <v>90</v>
      </c>
      <c r="F17" s="6" t="s">
        <v>51</v>
      </c>
      <c r="G17" s="8" t="s">
        <v>10</v>
      </c>
      <c r="H17" s="8" t="s">
        <v>11</v>
      </c>
      <c r="I17" s="6" t="s">
        <v>51</v>
      </c>
      <c r="J17" s="22" t="s">
        <v>52</v>
      </c>
      <c r="K17" s="10">
        <v>227184</v>
      </c>
      <c r="L17" s="10">
        <v>34900</v>
      </c>
    </row>
    <row r="18" spans="1:12" x14ac:dyDescent="0.35">
      <c r="A18" s="4" t="s">
        <v>149</v>
      </c>
      <c r="B18" s="13" t="s">
        <v>195</v>
      </c>
      <c r="C18" s="13">
        <v>2</v>
      </c>
      <c r="D18" s="33" t="s">
        <v>150</v>
      </c>
      <c r="E18" s="6" t="s">
        <v>151</v>
      </c>
      <c r="F18" s="6" t="s">
        <v>152</v>
      </c>
      <c r="G18" s="8" t="s">
        <v>10</v>
      </c>
      <c r="H18" s="8" t="s">
        <v>11</v>
      </c>
      <c r="I18" s="6" t="s">
        <v>152</v>
      </c>
      <c r="J18" s="22" t="s">
        <v>153</v>
      </c>
      <c r="K18" s="10">
        <v>493313</v>
      </c>
      <c r="L18" s="10">
        <v>142080</v>
      </c>
    </row>
    <row r="19" spans="1:12" x14ac:dyDescent="0.35">
      <c r="A19" s="4" t="s">
        <v>111</v>
      </c>
      <c r="B19" s="13" t="s">
        <v>112</v>
      </c>
      <c r="C19" s="13">
        <v>1</v>
      </c>
      <c r="D19" s="33" t="s">
        <v>76</v>
      </c>
      <c r="E19" s="6" t="s">
        <v>91</v>
      </c>
      <c r="F19" s="6" t="s">
        <v>53</v>
      </c>
      <c r="G19" s="8" t="s">
        <v>10</v>
      </c>
      <c r="H19" s="8" t="s">
        <v>11</v>
      </c>
      <c r="I19" s="6" t="s">
        <v>53</v>
      </c>
      <c r="J19" s="22" t="s">
        <v>54</v>
      </c>
      <c r="K19" s="10">
        <v>123328</v>
      </c>
      <c r="L19" s="10">
        <v>34534</v>
      </c>
    </row>
    <row r="20" spans="1:12" x14ac:dyDescent="0.35">
      <c r="A20" s="4" t="s">
        <v>113</v>
      </c>
      <c r="B20" s="13" t="s">
        <v>114</v>
      </c>
      <c r="C20" s="13">
        <v>4</v>
      </c>
      <c r="D20" s="33" t="s">
        <v>77</v>
      </c>
      <c r="E20" s="6" t="s">
        <v>92</v>
      </c>
      <c r="F20" s="6" t="s">
        <v>55</v>
      </c>
      <c r="G20" s="8" t="s">
        <v>10</v>
      </c>
      <c r="H20" s="8" t="s">
        <v>11</v>
      </c>
      <c r="I20" s="6" t="s">
        <v>55</v>
      </c>
      <c r="J20" s="22" t="s">
        <v>56</v>
      </c>
      <c r="K20" s="10">
        <v>1187846</v>
      </c>
      <c r="L20" s="10">
        <v>601952</v>
      </c>
    </row>
    <row r="21" spans="1:12" x14ac:dyDescent="0.35">
      <c r="A21" s="4" t="s">
        <v>19</v>
      </c>
      <c r="B21" s="13" t="s">
        <v>24</v>
      </c>
      <c r="C21" s="13">
        <v>11</v>
      </c>
      <c r="D21" s="33" t="s">
        <v>20</v>
      </c>
      <c r="E21" s="6" t="s">
        <v>21</v>
      </c>
      <c r="F21" s="6" t="s">
        <v>22</v>
      </c>
      <c r="G21" s="8" t="s">
        <v>10</v>
      </c>
      <c r="H21" s="8" t="s">
        <v>11</v>
      </c>
      <c r="I21" s="6" t="s">
        <v>22</v>
      </c>
      <c r="J21" s="22" t="s">
        <v>23</v>
      </c>
      <c r="K21" s="10">
        <v>1233283</v>
      </c>
      <c r="L21" s="10">
        <v>193409</v>
      </c>
    </row>
    <row r="22" spans="1:12" x14ac:dyDescent="0.35">
      <c r="A22" s="4" t="s">
        <v>115</v>
      </c>
      <c r="B22" s="13" t="s">
        <v>205</v>
      </c>
      <c r="C22" s="13">
        <v>52</v>
      </c>
      <c r="D22" s="33" t="s">
        <v>78</v>
      </c>
      <c r="E22" s="6" t="s">
        <v>93</v>
      </c>
      <c r="F22" s="6" t="s">
        <v>57</v>
      </c>
      <c r="G22" s="8" t="s">
        <v>10</v>
      </c>
      <c r="H22" s="8" t="s">
        <v>11</v>
      </c>
      <c r="I22" s="6" t="s">
        <v>57</v>
      </c>
      <c r="J22" s="22" t="s">
        <v>58</v>
      </c>
      <c r="K22" s="10">
        <v>902244</v>
      </c>
      <c r="L22" s="10">
        <v>362156</v>
      </c>
    </row>
    <row r="23" spans="1:12" x14ac:dyDescent="0.35">
      <c r="A23" s="4" t="s">
        <v>116</v>
      </c>
      <c r="B23" s="13" t="s">
        <v>117</v>
      </c>
      <c r="C23" s="13">
        <v>1</v>
      </c>
      <c r="D23" s="33" t="s">
        <v>79</v>
      </c>
      <c r="E23" s="6" t="s">
        <v>94</v>
      </c>
      <c r="F23" s="6" t="s">
        <v>59</v>
      </c>
      <c r="G23" s="8" t="s">
        <v>10</v>
      </c>
      <c r="H23" s="8" t="s">
        <v>11</v>
      </c>
      <c r="I23" s="6" t="s">
        <v>59</v>
      </c>
      <c r="J23" s="22" t="s">
        <v>60</v>
      </c>
      <c r="K23" s="10">
        <v>25964</v>
      </c>
      <c r="L23" s="10">
        <v>18696</v>
      </c>
    </row>
    <row r="24" spans="1:12" x14ac:dyDescent="0.35">
      <c r="A24" s="4" t="s">
        <v>32</v>
      </c>
      <c r="B24" s="13" t="s">
        <v>35</v>
      </c>
      <c r="C24" s="13">
        <v>2</v>
      </c>
      <c r="D24" s="33" t="s">
        <v>34</v>
      </c>
      <c r="E24" s="6" t="s">
        <v>36</v>
      </c>
      <c r="F24" s="6" t="s">
        <v>37</v>
      </c>
      <c r="G24" s="8" t="s">
        <v>10</v>
      </c>
      <c r="H24" s="8" t="s">
        <v>11</v>
      </c>
      <c r="I24" s="6" t="s">
        <v>37</v>
      </c>
      <c r="J24" s="22" t="s">
        <v>33</v>
      </c>
      <c r="K24" s="10">
        <v>1213810</v>
      </c>
      <c r="L24" s="10">
        <v>699329</v>
      </c>
    </row>
    <row r="25" spans="1:12" x14ac:dyDescent="0.35">
      <c r="A25" s="4" t="s">
        <v>154</v>
      </c>
      <c r="B25" s="13" t="s">
        <v>196</v>
      </c>
      <c r="C25" s="13">
        <v>1</v>
      </c>
      <c r="D25" s="33" t="s">
        <v>155</v>
      </c>
      <c r="E25" s="6" t="s">
        <v>156</v>
      </c>
      <c r="F25" s="6" t="s">
        <v>157</v>
      </c>
      <c r="G25" s="8" t="s">
        <v>10</v>
      </c>
      <c r="H25" s="8" t="s">
        <v>11</v>
      </c>
      <c r="I25" s="6" t="s">
        <v>157</v>
      </c>
      <c r="J25" s="22" t="s">
        <v>158</v>
      </c>
      <c r="K25" s="10">
        <v>71401</v>
      </c>
      <c r="L25" s="10">
        <v>474</v>
      </c>
    </row>
    <row r="26" spans="1:12" x14ac:dyDescent="0.35">
      <c r="A26" s="4" t="s">
        <v>118</v>
      </c>
      <c r="B26" s="13" t="s">
        <v>119</v>
      </c>
      <c r="C26" s="13">
        <v>1</v>
      </c>
      <c r="D26" s="33" t="s">
        <v>80</v>
      </c>
      <c r="E26" s="6" t="s">
        <v>95</v>
      </c>
      <c r="F26" s="6" t="s">
        <v>61</v>
      </c>
      <c r="G26" s="8" t="s">
        <v>10</v>
      </c>
      <c r="H26" s="8" t="s">
        <v>11</v>
      </c>
      <c r="I26" s="6" t="s">
        <v>61</v>
      </c>
      <c r="J26" s="22" t="s">
        <v>62</v>
      </c>
      <c r="K26" s="10">
        <v>720497</v>
      </c>
      <c r="L26" s="10">
        <v>207506</v>
      </c>
    </row>
    <row r="27" spans="1:12" x14ac:dyDescent="0.35">
      <c r="A27" s="4" t="s">
        <v>159</v>
      </c>
      <c r="B27" s="13" t="s">
        <v>197</v>
      </c>
      <c r="C27" s="13">
        <v>1</v>
      </c>
      <c r="D27" s="33" t="s">
        <v>161</v>
      </c>
      <c r="E27" s="6" t="s">
        <v>162</v>
      </c>
      <c r="F27" s="6" t="s">
        <v>163</v>
      </c>
      <c r="G27" s="8" t="s">
        <v>10</v>
      </c>
      <c r="H27" s="8" t="s">
        <v>11</v>
      </c>
      <c r="I27" s="6" t="s">
        <v>163</v>
      </c>
      <c r="J27" s="22" t="s">
        <v>160</v>
      </c>
      <c r="K27" s="10">
        <v>84383</v>
      </c>
      <c r="L27" s="10">
        <v>7782</v>
      </c>
    </row>
    <row r="28" spans="1:12" x14ac:dyDescent="0.35">
      <c r="A28" s="4" t="s">
        <v>120</v>
      </c>
      <c r="B28" s="13" t="s">
        <v>121</v>
      </c>
      <c r="C28" s="13">
        <v>1</v>
      </c>
      <c r="D28" s="33" t="s">
        <v>81</v>
      </c>
      <c r="E28" s="6" t="s">
        <v>96</v>
      </c>
      <c r="F28" s="6" t="s">
        <v>63</v>
      </c>
      <c r="G28" s="8" t="s">
        <v>10</v>
      </c>
      <c r="H28" s="8" t="s">
        <v>11</v>
      </c>
      <c r="I28" s="6" t="s">
        <v>63</v>
      </c>
      <c r="J28" s="22" t="s">
        <v>64</v>
      </c>
      <c r="K28" s="10">
        <v>110346</v>
      </c>
      <c r="L28" s="10">
        <v>50957</v>
      </c>
    </row>
    <row r="29" spans="1:12" x14ac:dyDescent="0.35">
      <c r="A29" s="4" t="s">
        <v>164</v>
      </c>
      <c r="B29" s="13" t="s">
        <v>198</v>
      </c>
      <c r="C29" s="13">
        <v>3</v>
      </c>
      <c r="D29" s="33" t="s">
        <v>165</v>
      </c>
      <c r="E29" s="6" t="s">
        <v>166</v>
      </c>
      <c r="F29" s="6" t="s">
        <v>167</v>
      </c>
      <c r="G29" s="8" t="s">
        <v>10</v>
      </c>
      <c r="H29" s="8" t="s">
        <v>11</v>
      </c>
      <c r="I29" s="6" t="s">
        <v>167</v>
      </c>
      <c r="J29" s="22" t="s">
        <v>168</v>
      </c>
      <c r="K29" s="10">
        <v>714006</v>
      </c>
      <c r="L29" s="10">
        <v>47544</v>
      </c>
    </row>
    <row r="30" spans="1:12" x14ac:dyDescent="0.35">
      <c r="A30" s="4" t="s">
        <v>169</v>
      </c>
      <c r="B30" s="13" t="s">
        <v>199</v>
      </c>
      <c r="C30" s="13">
        <v>1</v>
      </c>
      <c r="D30" s="33" t="s">
        <v>171</v>
      </c>
      <c r="E30" s="6" t="s">
        <v>172</v>
      </c>
      <c r="F30" s="6" t="s">
        <v>173</v>
      </c>
      <c r="G30" s="8" t="s">
        <v>10</v>
      </c>
      <c r="H30" s="8" t="s">
        <v>11</v>
      </c>
      <c r="I30" s="6" t="s">
        <v>173</v>
      </c>
      <c r="J30" s="22" t="s">
        <v>177</v>
      </c>
      <c r="K30" s="10">
        <v>201220</v>
      </c>
      <c r="L30" s="10">
        <v>58989</v>
      </c>
    </row>
    <row r="31" spans="1:12" x14ac:dyDescent="0.35">
      <c r="A31" s="4" t="s">
        <v>170</v>
      </c>
      <c r="B31" s="13" t="s">
        <v>200</v>
      </c>
      <c r="C31" s="13">
        <v>6</v>
      </c>
      <c r="D31" s="33" t="s">
        <v>174</v>
      </c>
      <c r="E31" s="6" t="s">
        <v>175</v>
      </c>
      <c r="F31" s="6" t="s">
        <v>176</v>
      </c>
      <c r="G31" s="8" t="s">
        <v>10</v>
      </c>
      <c r="H31" s="8" t="s">
        <v>11</v>
      </c>
      <c r="I31" s="6" t="s">
        <v>176</v>
      </c>
      <c r="J31" s="22" t="s">
        <v>178</v>
      </c>
      <c r="K31" s="10">
        <v>168765</v>
      </c>
      <c r="L31" s="10">
        <v>18703</v>
      </c>
    </row>
    <row r="32" spans="1:12" x14ac:dyDescent="0.35">
      <c r="A32" s="4" t="s">
        <v>122</v>
      </c>
      <c r="B32" s="13" t="s">
        <v>123</v>
      </c>
      <c r="C32" s="13">
        <v>1</v>
      </c>
      <c r="D32" s="33" t="s">
        <v>82</v>
      </c>
      <c r="E32" s="6" t="s">
        <v>97</v>
      </c>
      <c r="F32" s="6" t="s">
        <v>65</v>
      </c>
      <c r="G32" s="8" t="s">
        <v>10</v>
      </c>
      <c r="H32" s="8" t="s">
        <v>11</v>
      </c>
      <c r="I32" s="6" t="s">
        <v>65</v>
      </c>
      <c r="J32" s="22" t="s">
        <v>66</v>
      </c>
      <c r="K32" s="10">
        <v>421913</v>
      </c>
      <c r="L32" s="10">
        <v>69601</v>
      </c>
    </row>
    <row r="33" spans="1:12" x14ac:dyDescent="0.35">
      <c r="A33" s="4" t="s">
        <v>26</v>
      </c>
      <c r="B33" s="13" t="s">
        <v>30</v>
      </c>
      <c r="C33" s="13">
        <v>29</v>
      </c>
      <c r="D33" s="33" t="s">
        <v>27</v>
      </c>
      <c r="E33" s="6" t="s">
        <v>28</v>
      </c>
      <c r="F33" s="6" t="s">
        <v>29</v>
      </c>
      <c r="G33" s="8" t="s">
        <v>10</v>
      </c>
      <c r="H33" s="8" t="s">
        <v>11</v>
      </c>
      <c r="I33" s="6" t="s">
        <v>29</v>
      </c>
      <c r="J33" s="22" t="s">
        <v>31</v>
      </c>
      <c r="K33" s="10">
        <v>110346</v>
      </c>
      <c r="L33" s="10">
        <v>69246</v>
      </c>
    </row>
    <row r="34" spans="1:12" x14ac:dyDescent="0.35">
      <c r="A34" s="4" t="s">
        <v>179</v>
      </c>
      <c r="B34" s="13" t="s">
        <v>201</v>
      </c>
      <c r="C34" s="13">
        <v>58</v>
      </c>
      <c r="D34" s="33" t="s">
        <v>181</v>
      </c>
      <c r="E34" s="6" t="s">
        <v>182</v>
      </c>
      <c r="F34" s="6" t="s">
        <v>183</v>
      </c>
      <c r="G34" s="8" t="s">
        <v>10</v>
      </c>
      <c r="H34" s="8" t="s">
        <v>11</v>
      </c>
      <c r="I34" s="6" t="s">
        <v>183</v>
      </c>
      <c r="J34" s="22" t="s">
        <v>187</v>
      </c>
      <c r="K34" s="10">
        <v>402440</v>
      </c>
      <c r="L34" s="10">
        <v>74202</v>
      </c>
    </row>
    <row r="35" spans="1:12" x14ac:dyDescent="0.35">
      <c r="A35" s="4" t="s">
        <v>124</v>
      </c>
      <c r="B35" s="13" t="s">
        <v>125</v>
      </c>
      <c r="C35" s="13">
        <v>1</v>
      </c>
      <c r="D35" s="33" t="s">
        <v>83</v>
      </c>
      <c r="E35" s="6" t="s">
        <v>98</v>
      </c>
      <c r="F35" s="6" t="s">
        <v>67</v>
      </c>
      <c r="G35" s="8" t="s">
        <v>10</v>
      </c>
      <c r="H35" s="8" t="s">
        <v>11</v>
      </c>
      <c r="I35" s="6" t="s">
        <v>67</v>
      </c>
      <c r="J35" s="22" t="s">
        <v>68</v>
      </c>
      <c r="K35" s="10">
        <v>45437</v>
      </c>
      <c r="L35" s="10">
        <v>32961</v>
      </c>
    </row>
    <row r="36" spans="1:12" x14ac:dyDescent="0.35">
      <c r="A36" s="32" t="s">
        <v>180</v>
      </c>
      <c r="B36" s="6" t="s">
        <v>202</v>
      </c>
      <c r="C36" s="6">
        <v>2</v>
      </c>
      <c r="D36" s="33" t="s">
        <v>184</v>
      </c>
      <c r="E36" s="6" t="s">
        <v>185</v>
      </c>
      <c r="F36" s="6" t="s">
        <v>186</v>
      </c>
      <c r="G36" s="8" t="s">
        <v>10</v>
      </c>
      <c r="H36" s="8" t="s">
        <v>11</v>
      </c>
      <c r="I36" s="6" t="s">
        <v>186</v>
      </c>
      <c r="J36" s="22" t="s">
        <v>188</v>
      </c>
      <c r="K36" s="10">
        <v>110346</v>
      </c>
      <c r="L36" s="10">
        <v>51397</v>
      </c>
    </row>
    <row r="37" spans="1:12" x14ac:dyDescent="0.35">
      <c r="A37" s="20" t="s">
        <v>12</v>
      </c>
      <c r="B37" s="11"/>
      <c r="C37" s="11"/>
      <c r="D37" s="20"/>
      <c r="E37" s="11"/>
      <c r="F37" s="11"/>
      <c r="G37" s="11"/>
      <c r="H37" s="11"/>
      <c r="I37" s="11"/>
      <c r="J37" s="61"/>
      <c r="K37" s="12">
        <f>SUBTOTAL(109,Table1[
2022-23
Revised
Allocation
Amount])</f>
        <v>10651672</v>
      </c>
      <c r="L37" s="12">
        <f>SUBTOTAL(109,Table1[2nd
Apportionment])</f>
        <v>3445153</v>
      </c>
    </row>
    <row r="38" spans="1:12" x14ac:dyDescent="0.35">
      <c r="A38" s="7" t="s">
        <v>13</v>
      </c>
      <c r="B38" s="7"/>
      <c r="C38" s="7"/>
      <c r="D38" s="7"/>
    </row>
    <row r="39" spans="1:12" x14ac:dyDescent="0.35">
      <c r="A39" s="7" t="s">
        <v>14</v>
      </c>
      <c r="B39" s="7"/>
      <c r="C39" s="7"/>
      <c r="D39" s="7"/>
    </row>
    <row r="40" spans="1:12" x14ac:dyDescent="0.35">
      <c r="A40" s="5" t="s">
        <v>206</v>
      </c>
      <c r="B40" s="5"/>
      <c r="C40" s="5"/>
      <c r="D40" s="5"/>
    </row>
  </sheetData>
  <conditionalFormatting sqref="J7">
    <cfRule type="duplicateValues" dxfId="1" priority="1"/>
  </conditionalFormatting>
  <conditionalFormatting sqref="J8:J36">
    <cfRule type="duplicateValues" dxfId="0" priority="7"/>
  </conditionalFormatting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workbookViewId="0"/>
  </sheetViews>
  <sheetFormatPr defaultRowHeight="14.5" x14ac:dyDescent="0.35"/>
  <cols>
    <col min="1" max="1" width="11.4609375" style="18" customWidth="1"/>
    <col min="2" max="2" width="14.765625" customWidth="1"/>
    <col min="3" max="3" width="19" bestFit="1" customWidth="1"/>
    <col min="4" max="4" width="14.53515625" style="17" customWidth="1"/>
    <col min="5" max="5" width="9.53515625" customWidth="1"/>
  </cols>
  <sheetData>
    <row r="1" spans="1:6" s="47" customFormat="1" ht="23.5" x14ac:dyDescent="0.55000000000000004">
      <c r="A1" s="52" t="s">
        <v>189</v>
      </c>
      <c r="B1" s="50"/>
      <c r="C1" s="50"/>
      <c r="D1" s="50"/>
      <c r="E1" s="50"/>
      <c r="F1" s="50"/>
    </row>
    <row r="2" spans="1:6" s="46" customFormat="1" ht="21" x14ac:dyDescent="0.5">
      <c r="A2" s="53" t="s">
        <v>126</v>
      </c>
      <c r="B2" s="49"/>
      <c r="C2" s="49"/>
      <c r="D2" s="49"/>
      <c r="E2" s="49"/>
      <c r="F2" s="49"/>
    </row>
    <row r="3" spans="1:6" s="45" customFormat="1" ht="18.5" x14ac:dyDescent="0.45">
      <c r="A3" s="51" t="s">
        <v>1</v>
      </c>
      <c r="B3" s="43"/>
      <c r="C3" s="43"/>
      <c r="D3" s="44"/>
    </row>
    <row r="4" spans="1:6" ht="15.5" x14ac:dyDescent="0.35">
      <c r="A4" s="25" t="s">
        <v>38</v>
      </c>
      <c r="B4" s="14"/>
      <c r="C4" s="14"/>
      <c r="D4" s="15"/>
    </row>
    <row r="5" spans="1:6" s="16" customFormat="1" ht="31" x14ac:dyDescent="0.35">
      <c r="A5" s="28" t="s">
        <v>4</v>
      </c>
      <c r="B5" s="28" t="s">
        <v>15</v>
      </c>
      <c r="C5" s="28" t="s">
        <v>16</v>
      </c>
      <c r="D5" s="29" t="s">
        <v>17</v>
      </c>
      <c r="E5" s="28" t="s">
        <v>208</v>
      </c>
    </row>
    <row r="6" spans="1:6" ht="15.5" x14ac:dyDescent="0.35">
      <c r="A6" s="21" t="s">
        <v>129</v>
      </c>
      <c r="B6" s="22" t="s">
        <v>127</v>
      </c>
      <c r="C6" s="30" t="s">
        <v>207</v>
      </c>
      <c r="D6" s="23">
        <v>26568</v>
      </c>
      <c r="E6" s="54" t="s">
        <v>209</v>
      </c>
    </row>
    <row r="7" spans="1:6" ht="15.5" x14ac:dyDescent="0.35">
      <c r="A7" s="21" t="s">
        <v>84</v>
      </c>
      <c r="B7" s="22" t="s">
        <v>99</v>
      </c>
      <c r="C7" s="30" t="s">
        <v>207</v>
      </c>
      <c r="D7" s="23">
        <v>254706</v>
      </c>
      <c r="E7" s="54" t="s">
        <v>210</v>
      </c>
    </row>
    <row r="8" spans="1:6" ht="15.5" x14ac:dyDescent="0.35">
      <c r="A8" s="21" t="s">
        <v>85</v>
      </c>
      <c r="B8" s="22" t="s">
        <v>100</v>
      </c>
      <c r="C8" s="30" t="s">
        <v>207</v>
      </c>
      <c r="D8" s="23">
        <v>32372</v>
      </c>
      <c r="E8" s="54" t="s">
        <v>211</v>
      </c>
    </row>
    <row r="9" spans="1:6" ht="15.5" x14ac:dyDescent="0.35">
      <c r="A9" s="21" t="s">
        <v>136</v>
      </c>
      <c r="B9" s="22" t="s">
        <v>134</v>
      </c>
      <c r="C9" s="30" t="s">
        <v>207</v>
      </c>
      <c r="D9" s="23">
        <v>45437</v>
      </c>
      <c r="E9" s="54" t="s">
        <v>212</v>
      </c>
    </row>
    <row r="10" spans="1:6" ht="15.5" x14ac:dyDescent="0.35">
      <c r="A10" s="21" t="s">
        <v>86</v>
      </c>
      <c r="B10" s="22" t="s">
        <v>102</v>
      </c>
      <c r="C10" s="30" t="s">
        <v>207</v>
      </c>
      <c r="D10" s="23">
        <v>96836</v>
      </c>
      <c r="E10" s="54" t="s">
        <v>213</v>
      </c>
    </row>
    <row r="11" spans="1:6" ht="15.5" x14ac:dyDescent="0.35">
      <c r="A11" s="21" t="s">
        <v>87</v>
      </c>
      <c r="B11" s="22" t="s">
        <v>104</v>
      </c>
      <c r="C11" s="30" t="s">
        <v>207</v>
      </c>
      <c r="D11" s="23">
        <v>44178</v>
      </c>
      <c r="E11" s="54" t="s">
        <v>214</v>
      </c>
    </row>
    <row r="12" spans="1:6" ht="15.5" x14ac:dyDescent="0.35">
      <c r="A12" s="21" t="s">
        <v>88</v>
      </c>
      <c r="B12" s="22" t="s">
        <v>106</v>
      </c>
      <c r="C12" s="30" t="s">
        <v>207</v>
      </c>
      <c r="D12" s="23">
        <v>77018</v>
      </c>
      <c r="E12" s="54" t="s">
        <v>215</v>
      </c>
    </row>
    <row r="13" spans="1:6" ht="15.5" x14ac:dyDescent="0.35">
      <c r="A13" s="21" t="s">
        <v>89</v>
      </c>
      <c r="B13" s="22" t="s">
        <v>107</v>
      </c>
      <c r="C13" s="30" t="s">
        <v>207</v>
      </c>
      <c r="D13" s="23">
        <v>86956</v>
      </c>
      <c r="E13" s="54" t="s">
        <v>216</v>
      </c>
    </row>
    <row r="14" spans="1:6" ht="15.5" x14ac:dyDescent="0.35">
      <c r="A14" s="21" t="s">
        <v>142</v>
      </c>
      <c r="B14" s="22" t="s">
        <v>139</v>
      </c>
      <c r="C14" s="30" t="s">
        <v>207</v>
      </c>
      <c r="D14" s="23">
        <v>167</v>
      </c>
      <c r="E14" s="54" t="s">
        <v>217</v>
      </c>
    </row>
    <row r="15" spans="1:6" ht="15.5" x14ac:dyDescent="0.35">
      <c r="A15" s="21" t="s">
        <v>145</v>
      </c>
      <c r="B15" s="22" t="s">
        <v>140</v>
      </c>
      <c r="C15" s="30" t="s">
        <v>207</v>
      </c>
      <c r="D15" s="23">
        <v>4497</v>
      </c>
      <c r="E15" s="54" t="s">
        <v>218</v>
      </c>
    </row>
    <row r="16" spans="1:6" ht="15.5" x14ac:dyDescent="0.35">
      <c r="A16" s="21" t="s">
        <v>90</v>
      </c>
      <c r="B16" s="22" t="s">
        <v>109</v>
      </c>
      <c r="C16" s="30" t="s">
        <v>207</v>
      </c>
      <c r="D16" s="23">
        <v>34900</v>
      </c>
      <c r="E16" s="54" t="s">
        <v>219</v>
      </c>
    </row>
    <row r="17" spans="1:5" ht="15.5" x14ac:dyDescent="0.35">
      <c r="A17" s="21" t="s">
        <v>151</v>
      </c>
      <c r="B17" s="22" t="s">
        <v>149</v>
      </c>
      <c r="C17" s="30" t="s">
        <v>207</v>
      </c>
      <c r="D17" s="23">
        <v>142080</v>
      </c>
      <c r="E17" s="54" t="s">
        <v>220</v>
      </c>
    </row>
    <row r="18" spans="1:5" ht="15.5" x14ac:dyDescent="0.35">
      <c r="A18" s="21" t="s">
        <v>91</v>
      </c>
      <c r="B18" s="22" t="s">
        <v>111</v>
      </c>
      <c r="C18" s="30" t="s">
        <v>207</v>
      </c>
      <c r="D18" s="23">
        <v>34534</v>
      </c>
      <c r="E18" s="54" t="s">
        <v>221</v>
      </c>
    </row>
    <row r="19" spans="1:5" ht="15.5" x14ac:dyDescent="0.35">
      <c r="A19" s="21" t="s">
        <v>92</v>
      </c>
      <c r="B19" s="22" t="s">
        <v>113</v>
      </c>
      <c r="C19" s="30" t="s">
        <v>207</v>
      </c>
      <c r="D19" s="23">
        <v>601952</v>
      </c>
      <c r="E19" s="54" t="s">
        <v>222</v>
      </c>
    </row>
    <row r="20" spans="1:5" ht="15.5" x14ac:dyDescent="0.35">
      <c r="A20" s="21" t="s">
        <v>21</v>
      </c>
      <c r="B20" s="22" t="s">
        <v>19</v>
      </c>
      <c r="C20" s="30" t="s">
        <v>207</v>
      </c>
      <c r="D20" s="23">
        <v>193409</v>
      </c>
      <c r="E20" s="54" t="s">
        <v>223</v>
      </c>
    </row>
    <row r="21" spans="1:5" ht="15.5" x14ac:dyDescent="0.35">
      <c r="A21" s="21" t="s">
        <v>93</v>
      </c>
      <c r="B21" s="22" t="s">
        <v>115</v>
      </c>
      <c r="C21" s="30" t="s">
        <v>207</v>
      </c>
      <c r="D21" s="23">
        <v>362156</v>
      </c>
      <c r="E21" s="54" t="s">
        <v>224</v>
      </c>
    </row>
    <row r="22" spans="1:5" ht="15.5" x14ac:dyDescent="0.35">
      <c r="A22" s="21" t="s">
        <v>94</v>
      </c>
      <c r="B22" s="22" t="s">
        <v>116</v>
      </c>
      <c r="C22" s="30" t="s">
        <v>207</v>
      </c>
      <c r="D22" s="23">
        <v>18696</v>
      </c>
      <c r="E22" s="54" t="s">
        <v>225</v>
      </c>
    </row>
    <row r="23" spans="1:5" ht="15.5" x14ac:dyDescent="0.35">
      <c r="A23" s="21" t="s">
        <v>36</v>
      </c>
      <c r="B23" s="22" t="s">
        <v>32</v>
      </c>
      <c r="C23" s="30" t="s">
        <v>207</v>
      </c>
      <c r="D23" s="23">
        <v>699329</v>
      </c>
      <c r="E23" s="54" t="s">
        <v>226</v>
      </c>
    </row>
    <row r="24" spans="1:5" ht="15.5" x14ac:dyDescent="0.35">
      <c r="A24" s="21" t="s">
        <v>156</v>
      </c>
      <c r="B24" s="22" t="s">
        <v>154</v>
      </c>
      <c r="C24" s="30" t="s">
        <v>207</v>
      </c>
      <c r="D24" s="23">
        <v>474</v>
      </c>
      <c r="E24" s="54" t="s">
        <v>227</v>
      </c>
    </row>
    <row r="25" spans="1:5" ht="15.5" x14ac:dyDescent="0.35">
      <c r="A25" s="21" t="s">
        <v>95</v>
      </c>
      <c r="B25" s="22" t="s">
        <v>118</v>
      </c>
      <c r="C25" s="30" t="s">
        <v>207</v>
      </c>
      <c r="D25" s="23">
        <v>207506</v>
      </c>
      <c r="E25" s="54" t="s">
        <v>228</v>
      </c>
    </row>
    <row r="26" spans="1:5" ht="15.5" x14ac:dyDescent="0.35">
      <c r="A26" s="21" t="s">
        <v>162</v>
      </c>
      <c r="B26" s="22" t="s">
        <v>159</v>
      </c>
      <c r="C26" s="30" t="s">
        <v>207</v>
      </c>
      <c r="D26" s="23">
        <v>7782</v>
      </c>
      <c r="E26" s="54" t="s">
        <v>229</v>
      </c>
    </row>
    <row r="27" spans="1:5" ht="15.5" x14ac:dyDescent="0.35">
      <c r="A27" s="21" t="s">
        <v>96</v>
      </c>
      <c r="B27" s="22" t="s">
        <v>120</v>
      </c>
      <c r="C27" s="30" t="s">
        <v>207</v>
      </c>
      <c r="D27" s="23">
        <v>50957</v>
      </c>
      <c r="E27" s="54" t="s">
        <v>230</v>
      </c>
    </row>
    <row r="28" spans="1:5" ht="15.5" x14ac:dyDescent="0.35">
      <c r="A28" s="21" t="s">
        <v>166</v>
      </c>
      <c r="B28" s="22" t="s">
        <v>164</v>
      </c>
      <c r="C28" s="30" t="s">
        <v>207</v>
      </c>
      <c r="D28" s="23">
        <v>47544</v>
      </c>
      <c r="E28" s="54" t="s">
        <v>231</v>
      </c>
    </row>
    <row r="29" spans="1:5" ht="15.5" x14ac:dyDescent="0.35">
      <c r="A29" s="21" t="s">
        <v>172</v>
      </c>
      <c r="B29" s="22" t="s">
        <v>169</v>
      </c>
      <c r="C29" s="30" t="s">
        <v>207</v>
      </c>
      <c r="D29" s="23">
        <v>58989</v>
      </c>
      <c r="E29" s="54" t="s">
        <v>232</v>
      </c>
    </row>
    <row r="30" spans="1:5" ht="15.5" x14ac:dyDescent="0.35">
      <c r="A30" s="21" t="s">
        <v>175</v>
      </c>
      <c r="B30" s="22" t="s">
        <v>170</v>
      </c>
      <c r="C30" s="30" t="s">
        <v>207</v>
      </c>
      <c r="D30" s="23">
        <v>18703</v>
      </c>
      <c r="E30" s="54" t="s">
        <v>233</v>
      </c>
    </row>
    <row r="31" spans="1:5" ht="15.5" x14ac:dyDescent="0.35">
      <c r="A31" s="21" t="s">
        <v>97</v>
      </c>
      <c r="B31" s="22" t="s">
        <v>122</v>
      </c>
      <c r="C31" s="30" t="s">
        <v>207</v>
      </c>
      <c r="D31" s="23">
        <v>69601</v>
      </c>
      <c r="E31" s="54" t="s">
        <v>234</v>
      </c>
    </row>
    <row r="32" spans="1:5" ht="15.5" x14ac:dyDescent="0.35">
      <c r="A32" s="21" t="s">
        <v>28</v>
      </c>
      <c r="B32" s="22" t="s">
        <v>26</v>
      </c>
      <c r="C32" s="30" t="s">
        <v>207</v>
      </c>
      <c r="D32" s="23">
        <v>69246</v>
      </c>
      <c r="E32" s="54" t="s">
        <v>235</v>
      </c>
    </row>
    <row r="33" spans="1:5" ht="15.5" x14ac:dyDescent="0.35">
      <c r="A33" s="21" t="s">
        <v>182</v>
      </c>
      <c r="B33" s="22" t="s">
        <v>179</v>
      </c>
      <c r="C33" s="30" t="s">
        <v>207</v>
      </c>
      <c r="D33" s="23">
        <v>74202</v>
      </c>
      <c r="E33" s="54" t="s">
        <v>236</v>
      </c>
    </row>
    <row r="34" spans="1:5" ht="15.5" x14ac:dyDescent="0.35">
      <c r="A34" s="21" t="s">
        <v>98</v>
      </c>
      <c r="B34" s="22" t="s">
        <v>124</v>
      </c>
      <c r="C34" s="30" t="s">
        <v>207</v>
      </c>
      <c r="D34" s="23">
        <v>32961</v>
      </c>
      <c r="E34" s="54" t="s">
        <v>237</v>
      </c>
    </row>
    <row r="35" spans="1:5" ht="15.5" x14ac:dyDescent="0.35">
      <c r="A35" s="21" t="s">
        <v>185</v>
      </c>
      <c r="B35" s="22" t="s">
        <v>180</v>
      </c>
      <c r="C35" s="30" t="s">
        <v>207</v>
      </c>
      <c r="D35" s="23">
        <v>51397</v>
      </c>
      <c r="E35" s="54" t="s">
        <v>238</v>
      </c>
    </row>
    <row r="36" spans="1:5" ht="15.5" x14ac:dyDescent="0.35">
      <c r="A36" s="20" t="s">
        <v>12</v>
      </c>
      <c r="B36" s="55"/>
      <c r="C36" s="55"/>
      <c r="D36" s="19">
        <f>SUBTOTAL(109,Table7[County
Total])</f>
        <v>3445153</v>
      </c>
      <c r="E36" s="55"/>
    </row>
    <row r="37" spans="1:5" ht="15.5" x14ac:dyDescent="0.35">
      <c r="A37" s="24" t="s">
        <v>13</v>
      </c>
    </row>
    <row r="38" spans="1:5" ht="15.5" x14ac:dyDescent="0.35">
      <c r="A38" s="24" t="s">
        <v>14</v>
      </c>
    </row>
    <row r="39" spans="1:5" ht="15.5" x14ac:dyDescent="0.35">
      <c r="A39" s="5" t="s">
        <v>206</v>
      </c>
    </row>
    <row r="40" spans="1:5" ht="15.5" x14ac:dyDescent="0.35"/>
  </sheetData>
  <printOptions horizontalCentered="1"/>
  <pageMargins left="0.7" right="0.7" top="0.75" bottom="0.75" header="0.3" footer="0.3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6277E-6309-46B7-B624-3086B8FA3725}">
  <ds:schemaRefs>
    <ds:schemaRef ds:uri="http://purl.org/dc/terms/"/>
    <ds:schemaRef ds:uri="1aae30ff-d7bc-47e3-882e-cd3423d00d62"/>
    <ds:schemaRef ds:uri="http://schemas.microsoft.com/office/2006/documentManagement/types"/>
    <ds:schemaRef ds:uri="f89dec18-d0c2-45d2-8a15-31051f2519f8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 Pt D 2nd- LEA</vt:lpstr>
      <vt:lpstr>2022-23 Title I Pt D 2nd - Cty</vt:lpstr>
      <vt:lpstr>'2022-23 Title I Pt D 2nd - Cty'!Print_Titles</vt:lpstr>
      <vt:lpstr>'2022-23 Title I Pt D 2nd-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Recip2-22: Title I, Part D (CA Dept of Education)</dc:title>
  <dc:subject>Title I, Part D, Subpart 2 program second apportionment schedule for fiscal year 2022-23.</dc:subject>
  <dc:creator>Windows User</dc:creator>
  <cp:keywords/>
  <dc:description/>
  <cp:lastModifiedBy>Taylor Uda</cp:lastModifiedBy>
  <cp:revision/>
  <dcterms:created xsi:type="dcterms:W3CDTF">2018-09-04T23:00:39Z</dcterms:created>
  <dcterms:modified xsi:type="dcterms:W3CDTF">2022-12-21T20:08:31Z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