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286AD523-A716-4379-BA82-602EF09FAA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Imm Apport 14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Apport 14th'!$A$6:$L$14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County'!$A$1:$D$16</definedName>
    <definedName name="_xlnm.Print_Titles" localSheetId="0">'2018-19 Imm Apport 14th'!$1:$6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K15" i="1" l="1"/>
  <c r="L15" i="1"/>
</calcChain>
</file>

<file path=xl/sharedStrings.xml><?xml version="1.0" encoding="utf-8"?>
<sst xmlns="http://schemas.openxmlformats.org/spreadsheetml/2006/main" count="134" uniqueCount="82">
  <si>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</si>
  <si>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</si>
  <si>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</si>
  <si>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</si>
  <si>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</si>
  <si>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</si>
  <si>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</si>
  <si>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</si>
  <si>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</si>
  <si>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</si>
  <si>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</si>
  <si>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</si>
  <si>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</si>
  <si>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</si>
  <si>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</si>
  <si>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 xml:space="preserve">English Language Acquisition, Language Enhancement, and Academic Achievement for Immigrant Students     </t>
  </si>
  <si>
    <t xml:space="preserve">English Language Acquisition, Language Enhancement, and Academic Achievement for Immigrant Students </t>
  </si>
  <si>
    <t>School
Code</t>
  </si>
  <si>
    <t>Direct
Funded
Charter School
Number</t>
  </si>
  <si>
    <r>
      <t xml:space="preserve">
2018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19
Final
Allocation</t>
    </r>
  </si>
  <si>
    <t>Full CDS Code</t>
  </si>
  <si>
    <t>Schedule of the Fourteenth Apportionment for Title III, Part A</t>
  </si>
  <si>
    <t>14th
Apportionment</t>
  </si>
  <si>
    <t>County Summary of the Fourteenth Apportionment for Title III, Part A</t>
  </si>
  <si>
    <t>Fresno</t>
  </si>
  <si>
    <t>0000006842</t>
  </si>
  <si>
    <t>Los Angeles</t>
  </si>
  <si>
    <t>0000044132</t>
  </si>
  <si>
    <t>Placer</t>
  </si>
  <si>
    <t>0000012839</t>
  </si>
  <si>
    <t>Sacramento</t>
  </si>
  <si>
    <t>0000004357</t>
  </si>
  <si>
    <t>San Diego</t>
  </si>
  <si>
    <t>0000007988</t>
  </si>
  <si>
    <t>San Joaquin</t>
  </si>
  <si>
    <t>0000011841</t>
  </si>
  <si>
    <t>Santa Cruz</t>
  </si>
  <si>
    <t>0000011781</t>
  </si>
  <si>
    <t>10623640000000</t>
  </si>
  <si>
    <t>10</t>
  </si>
  <si>
    <t>62364</t>
  </si>
  <si>
    <t>0000000</t>
  </si>
  <si>
    <t>N/A</t>
  </si>
  <si>
    <t>Parlier Unified</t>
  </si>
  <si>
    <t>10624300000000</t>
  </si>
  <si>
    <t>62430</t>
  </si>
  <si>
    <t>Selma Unified</t>
  </si>
  <si>
    <t>19648570000000</t>
  </si>
  <si>
    <t>19</t>
  </si>
  <si>
    <t>64857</t>
  </si>
  <si>
    <t>Palmdale Elementary</t>
  </si>
  <si>
    <t>31668290000000</t>
  </si>
  <si>
    <t>31</t>
  </si>
  <si>
    <t>66829</t>
  </si>
  <si>
    <t>Eureka Union</t>
  </si>
  <si>
    <t>34765050000000</t>
  </si>
  <si>
    <t>34</t>
  </si>
  <si>
    <t>76505</t>
  </si>
  <si>
    <t>Twin Rivers Unified</t>
  </si>
  <si>
    <t>37683950000000</t>
  </si>
  <si>
    <t>37</t>
  </si>
  <si>
    <t>68395</t>
  </si>
  <si>
    <t>South Bay Union</t>
  </si>
  <si>
    <t>39686760000000</t>
  </si>
  <si>
    <t>39</t>
  </si>
  <si>
    <t>68676</t>
  </si>
  <si>
    <t>Stockton Unified</t>
  </si>
  <si>
    <t>44697990000000</t>
  </si>
  <si>
    <t>44</t>
  </si>
  <si>
    <t>69799</t>
  </si>
  <si>
    <t>Pajaro Valley Unified</t>
  </si>
  <si>
    <t>December 2021</t>
  </si>
  <si>
    <t>18-15146 11-12-2021</t>
  </si>
  <si>
    <t>Voucher #</t>
  </si>
  <si>
    <t>00285249</t>
  </si>
  <si>
    <t>00285250</t>
  </si>
  <si>
    <t>00285251</t>
  </si>
  <si>
    <t>00285252</t>
  </si>
  <si>
    <t>00285253</t>
  </si>
  <si>
    <t>00285254</t>
  </si>
  <si>
    <t>00285255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</si>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</sst>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49" fontId="6" fillId="0" borderId="0" xfId="21" applyNumberFormat="1" applyFont="1"/>
    <xf numFmtId="6" fontId="1" fillId="0" borderId="0" xfId="0" applyNumberFormat="1" applyFont="1"/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0" borderId="0" xfId="3" applyFont="1" applyAlignment="1">
      <alignment horizontal="left" vertical="top"/>
    </xf>
    <xf numFmtId="0" fontId="23" fillId="0" borderId="0" xfId="22" applyFont="1"/>
    <xf numFmtId="0" fontId="2" fillId="0" borderId="0" xfId="4" applyFont="1"/>
    <xf numFmtId="0" fontId="25" fillId="9" borderId="1" xfId="0" applyFont="1" applyFill="1" applyBorder="1" applyAlignment="1">
      <alignment horizontal="center" wrapText="1"/>
    </xf>
    <xf numFmtId="49" fontId="24" fillId="0" borderId="0" xfId="3" applyNumberFormat="1" applyFont="1" applyAlignment="1">
      <alignment horizontal="left" vertical="top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25" fillId="9" borderId="7" xfId="0" applyNumberFormat="1" applyFont="1" applyFill="1" applyBorder="1" applyAlignment="1">
      <alignment horizontal="center"/>
    </xf>
    <xf numFmtId="0" fontId="4" fillId="0" borderId="8" xfId="23" applyFill="1" applyBorder="1"/>
    <xf numFmtId="0" fontId="4" fillId="0" borderId="8" xfId="23" applyFill="1" applyBorder="1" applyAlignment="1">
      <alignment horizontal="left"/>
    </xf>
    <xf numFmtId="164" fontId="4" fillId="0" borderId="8" xfId="23" applyNumberFormat="1" applyFill="1" applyBorder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8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15" totalsRowCount="1" headerRowDxfId="37" dataDxfId="36" tableBorderDxfId="35" totalsRowBorderDxfId="34" totalsRowCellStyle="Total">
  <sortState xmlns:xlrd2="http://schemas.microsoft.com/office/spreadsheetml/2017/richdata2" ref="A7:L14">
    <sortCondition ref="E7:E14"/>
    <sortCondition ref="F7:F14"/>
  </sortState>
  <tableColumns count="12">
    <tableColumn id="1" xr3:uid="{00000000-0010-0000-0000-000001000000}" name="County_x000a_Name" totalsRowLabel="Statewide Total" dataDxfId="33" totalsRowDxfId="32" totalsRowCellStyle="Total"/>
    <tableColumn id="2" xr3:uid="{00000000-0010-0000-0000-000002000000}" name="FI$Cal_x000a_Supplier ID" dataDxfId="31" totalsRowDxfId="30" totalsRowCellStyle="Total"/>
    <tableColumn id="3" xr3:uid="{00000000-0010-0000-0000-000003000000}" name="FI$Cal_x000a_Address_x000a_Sequence_x000a_ID" dataDxfId="29" totalsRowDxfId="28" totalsRowCellStyle="Total"/>
    <tableColumn id="7" xr3:uid="{69801513-AC7E-4CDB-B802-4F0670F8CF1C}" name="Full CDS Code" dataDxfId="27" totalsRowDxfId="26" totalsRowCellStyle="Total"/>
    <tableColumn id="4" xr3:uid="{00000000-0010-0000-0000-000004000000}" name="County_x000a_Code" dataDxfId="25" totalsRowDxfId="24" totalsRowCellStyle="Total"/>
    <tableColumn id="5" xr3:uid="{00000000-0010-0000-0000-000005000000}" name="District_x000a_Code" dataDxfId="23" totalsRowDxfId="22" totalsRowCellStyle="Total"/>
    <tableColumn id="6" xr3:uid="{F0CADF55-16A0-4E53-9F36-6769ED32EE38}" name="School_x000a_Code" dataDxfId="21" totalsRowDxfId="20" dataCellStyle="Normal 5" totalsRowCellStyle="Total"/>
    <tableColumn id="8" xr3:uid="{B12E512D-A814-41EB-BD3B-794DCBB381AA}" name="Direct_x000a_Funded_x000a_Charter School_x000a_Number" dataDxfId="19" totalsRowDxfId="18" dataCellStyle="Normal 5" totalsRowCellStyle="Total"/>
    <tableColumn id="9" xr3:uid="{00000000-0010-0000-0000-000009000000}" name="Service_x000a_Location_x000a_Field" totalsRowDxfId="17" totalsRowCellStyle="Total"/>
    <tableColumn id="10" xr3:uid="{00000000-0010-0000-0000-00000A000000}" name="Local Educational Agency" totalsRowDxfId="16" totalsRowCellStyle="Total"/>
    <tableColumn id="11" xr3:uid="{00000000-0010-0000-0000-00000B000000}" name="_x000a_2018–19_x000a_Final_x000a_Allocation" totalsRowFunction="sum" totalsRowDxfId="15" totalsRowCellStyle="Total"/>
    <tableColumn id="12" xr3:uid="{00000000-0010-0000-0000-00000C000000}" name="14th_x000a_Apportionment" totalsRowFunction="sum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eenth apportionment for Title III, Immigrant Students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3" totalsRowCount="1" headerRowDxfId="13" dataDxfId="11" headerRowBorderDxfId="12" tableBorderDxfId="10" totalsRowBorderDxfId="9" totalsRowCellStyle="Total">
  <tableColumns count="5">
    <tableColumn id="1" xr3:uid="{00000000-0010-0000-0100-000001000000}" name="County_x000a_Code" totalsRowLabel="Statewide Total" dataDxfId="8" totalsRowDxfId="7" totalsRowCellStyle="Total"/>
    <tableColumn id="2" xr3:uid="{00000000-0010-0000-0100-000002000000}" name="County_x000a_Treasurer" dataDxfId="6" totalsRowDxfId="5" totalsRowCellStyle="Total"/>
    <tableColumn id="3" xr3:uid="{00000000-0010-0000-0100-000003000000}" name="Invoice #" dataDxfId="4" totalsRowDxfId="3" totalsRowCellStyle="Total"/>
    <tableColumn id="4" xr3:uid="{00000000-0010-0000-0100-000004000000}" name="County_x000a_Total" totalsRowFunction="sum" dataDxfId="2" totalsRowDxfId="1" totalsRowCellStyle="Total"/>
    <tableColumn id="5" xr3:uid="{55B64732-61FD-43F6-9A70-BBD40FF036EE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8"/>
  <sheetViews>
    <sheetView tabSelected="1" zoomScaleNormal="100" workbookViewId="0"/>
  </sheetViews>
  <sheetFormatPr defaultColWidth="9.21875" defaultRowHeight="15" x14ac:dyDescent="0.2"/>
  <cols>
    <col min="1" max="1" width="15.21875" style="1" customWidth="1"/>
    <col min="2" max="2" width="13" style="1" customWidth="1"/>
    <col min="3" max="3" width="9.6640625" style="1" customWidth="1"/>
    <col min="4" max="4" width="14.88671875" style="1" bestFit="1" customWidth="1"/>
    <col min="5" max="7" width="7.6640625" style="1" customWidth="1"/>
    <col min="8" max="8" width="8.77734375" style="1" customWidth="1"/>
    <col min="9" max="9" width="11.109375" style="1" customWidth="1"/>
    <col min="10" max="10" width="24.44140625" style="1" customWidth="1"/>
    <col min="11" max="11" width="12.44140625" style="1" customWidth="1"/>
    <col min="12" max="12" width="15.109375" style="1" customWidth="1"/>
    <col min="13" max="16384" width="9.21875" style="1"/>
  </cols>
  <sheetData>
    <row r="1" spans="1:12" ht="23.25" x14ac:dyDescent="0.2">
      <c r="A1" s="23" t="s">
        <v>21</v>
      </c>
    </row>
    <row r="2" spans="1:12" ht="20.25" x14ac:dyDescent="0.3">
      <c r="A2" s="24" t="s">
        <v>15</v>
      </c>
    </row>
    <row r="3" spans="1:12" ht="18" x14ac:dyDescent="0.25">
      <c r="A3" s="25" t="s">
        <v>13</v>
      </c>
    </row>
    <row r="4" spans="1:12" ht="15.75" x14ac:dyDescent="0.25">
      <c r="A4" s="14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">
      <c r="A5" t="s">
        <v>81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3">
      <c r="A6" s="26" t="s">
        <v>0</v>
      </c>
      <c r="B6" s="26" t="s">
        <v>7</v>
      </c>
      <c r="C6" s="26" t="s">
        <v>8</v>
      </c>
      <c r="D6" s="26" t="s">
        <v>20</v>
      </c>
      <c r="E6" s="26" t="s">
        <v>1</v>
      </c>
      <c r="F6" s="26" t="s">
        <v>2</v>
      </c>
      <c r="G6" s="26" t="s">
        <v>17</v>
      </c>
      <c r="H6" s="26" t="s">
        <v>18</v>
      </c>
      <c r="I6" s="26" t="s">
        <v>9</v>
      </c>
      <c r="J6" s="26" t="s">
        <v>3</v>
      </c>
      <c r="K6" s="26" t="s">
        <v>19</v>
      </c>
      <c r="L6" s="26" t="s">
        <v>22</v>
      </c>
    </row>
    <row r="7" spans="1:12" ht="15.75" thickTop="1" x14ac:dyDescent="0.2">
      <c r="A7" s="13" t="s">
        <v>24</v>
      </c>
      <c r="B7" s="15" t="s">
        <v>25</v>
      </c>
      <c r="C7" s="15">
        <v>10</v>
      </c>
      <c r="D7" s="15" t="s">
        <v>38</v>
      </c>
      <c r="E7" s="18" t="s">
        <v>39</v>
      </c>
      <c r="F7" s="18" t="s">
        <v>40</v>
      </c>
      <c r="G7" s="18" t="s">
        <v>41</v>
      </c>
      <c r="H7" s="18" t="s">
        <v>42</v>
      </c>
      <c r="I7" s="15" t="s">
        <v>40</v>
      </c>
      <c r="J7" s="19" t="s">
        <v>43</v>
      </c>
      <c r="K7" s="20">
        <v>11015</v>
      </c>
      <c r="L7" s="3">
        <v>2754</v>
      </c>
    </row>
    <row r="8" spans="1:12" x14ac:dyDescent="0.2">
      <c r="A8" s="13" t="s">
        <v>24</v>
      </c>
      <c r="B8" s="15" t="s">
        <v>25</v>
      </c>
      <c r="C8" s="15">
        <v>10</v>
      </c>
      <c r="D8" s="15" t="s">
        <v>44</v>
      </c>
      <c r="E8" s="18" t="s">
        <v>39</v>
      </c>
      <c r="F8" s="18" t="s">
        <v>45</v>
      </c>
      <c r="G8" s="18" t="s">
        <v>41</v>
      </c>
      <c r="H8" s="18" t="s">
        <v>42</v>
      </c>
      <c r="I8" s="15" t="s">
        <v>45</v>
      </c>
      <c r="J8" s="19" t="s">
        <v>46</v>
      </c>
      <c r="K8" s="20">
        <v>14851</v>
      </c>
      <c r="L8" s="3">
        <v>778</v>
      </c>
    </row>
    <row r="9" spans="1:12" x14ac:dyDescent="0.2">
      <c r="A9" s="13" t="s">
        <v>26</v>
      </c>
      <c r="B9" s="15" t="s">
        <v>27</v>
      </c>
      <c r="C9" s="15">
        <v>1</v>
      </c>
      <c r="D9" s="15" t="s">
        <v>47</v>
      </c>
      <c r="E9" s="18" t="s">
        <v>48</v>
      </c>
      <c r="F9" s="18" t="s">
        <v>49</v>
      </c>
      <c r="G9" s="18" t="s">
        <v>41</v>
      </c>
      <c r="H9" s="18" t="s">
        <v>42</v>
      </c>
      <c r="I9" s="15" t="s">
        <v>49</v>
      </c>
      <c r="J9" s="19" t="s">
        <v>50</v>
      </c>
      <c r="K9" s="20">
        <v>26850</v>
      </c>
      <c r="L9" s="3">
        <v>9394</v>
      </c>
    </row>
    <row r="10" spans="1:12" x14ac:dyDescent="0.2">
      <c r="A10" s="13" t="s">
        <v>28</v>
      </c>
      <c r="B10" s="15" t="s">
        <v>29</v>
      </c>
      <c r="C10" s="15">
        <v>4</v>
      </c>
      <c r="D10" s="15" t="s">
        <v>51</v>
      </c>
      <c r="E10" s="18" t="s">
        <v>52</v>
      </c>
      <c r="F10" s="18" t="s">
        <v>53</v>
      </c>
      <c r="G10" s="18" t="s">
        <v>41</v>
      </c>
      <c r="H10" s="18" t="s">
        <v>42</v>
      </c>
      <c r="I10" s="15" t="s">
        <v>53</v>
      </c>
      <c r="J10" s="19" t="s">
        <v>54</v>
      </c>
      <c r="K10" s="20">
        <v>6786</v>
      </c>
      <c r="L10" s="3">
        <v>1564</v>
      </c>
    </row>
    <row r="11" spans="1:12" x14ac:dyDescent="0.2">
      <c r="A11" s="13" t="s">
        <v>30</v>
      </c>
      <c r="B11" s="15" t="s">
        <v>31</v>
      </c>
      <c r="C11" s="15">
        <v>52</v>
      </c>
      <c r="D11" s="15" t="s">
        <v>55</v>
      </c>
      <c r="E11" s="18" t="s">
        <v>56</v>
      </c>
      <c r="F11" s="18" t="s">
        <v>57</v>
      </c>
      <c r="G11" s="18" t="s">
        <v>41</v>
      </c>
      <c r="H11" s="18" t="s">
        <v>42</v>
      </c>
      <c r="I11" s="15" t="s">
        <v>57</v>
      </c>
      <c r="J11" s="19" t="s">
        <v>58</v>
      </c>
      <c r="K11" s="20">
        <v>108972</v>
      </c>
      <c r="L11" s="3">
        <v>6415</v>
      </c>
    </row>
    <row r="12" spans="1:12" x14ac:dyDescent="0.2">
      <c r="A12" s="13" t="s">
        <v>32</v>
      </c>
      <c r="B12" s="15" t="s">
        <v>33</v>
      </c>
      <c r="C12" s="15">
        <v>2</v>
      </c>
      <c r="D12" s="15" t="s">
        <v>59</v>
      </c>
      <c r="E12" s="18" t="s">
        <v>60</v>
      </c>
      <c r="F12" s="18" t="s">
        <v>61</v>
      </c>
      <c r="G12" s="18" t="s">
        <v>41</v>
      </c>
      <c r="H12" s="18" t="s">
        <v>42</v>
      </c>
      <c r="I12" s="15" t="s">
        <v>61</v>
      </c>
      <c r="J12" s="19" t="s">
        <v>62</v>
      </c>
      <c r="K12" s="20">
        <v>35701</v>
      </c>
      <c r="L12" s="3">
        <v>8084</v>
      </c>
    </row>
    <row r="13" spans="1:12" x14ac:dyDescent="0.2">
      <c r="A13" s="13" t="s">
        <v>34</v>
      </c>
      <c r="B13" s="15" t="s">
        <v>35</v>
      </c>
      <c r="C13" s="15">
        <v>1</v>
      </c>
      <c r="D13" s="15" t="s">
        <v>63</v>
      </c>
      <c r="E13" s="18" t="s">
        <v>64</v>
      </c>
      <c r="F13" s="18" t="s">
        <v>65</v>
      </c>
      <c r="G13" s="18" t="s">
        <v>41</v>
      </c>
      <c r="H13" s="18" t="s">
        <v>42</v>
      </c>
      <c r="I13" s="15" t="s">
        <v>65</v>
      </c>
      <c r="J13" s="19" t="s">
        <v>66</v>
      </c>
      <c r="K13" s="20">
        <v>80057</v>
      </c>
      <c r="L13" s="3">
        <v>20367</v>
      </c>
    </row>
    <row r="14" spans="1:12" x14ac:dyDescent="0.2">
      <c r="A14" s="13" t="s">
        <v>36</v>
      </c>
      <c r="B14" s="15" t="s">
        <v>37</v>
      </c>
      <c r="C14" s="15">
        <v>1</v>
      </c>
      <c r="D14" s="15" t="s">
        <v>67</v>
      </c>
      <c r="E14" s="18" t="s">
        <v>68</v>
      </c>
      <c r="F14" s="18" t="s">
        <v>69</v>
      </c>
      <c r="G14" s="18" t="s">
        <v>41</v>
      </c>
      <c r="H14" s="18" t="s">
        <v>42</v>
      </c>
      <c r="I14" s="15" t="s">
        <v>69</v>
      </c>
      <c r="J14" s="19" t="s">
        <v>70</v>
      </c>
      <c r="K14" s="20">
        <v>31669</v>
      </c>
      <c r="L14" s="3">
        <v>3255</v>
      </c>
    </row>
    <row r="15" spans="1:12" ht="15.75" x14ac:dyDescent="0.25">
      <c r="A15" s="34" t="s">
        <v>4</v>
      </c>
      <c r="B15" s="34"/>
      <c r="C15" s="34"/>
      <c r="D15" s="34"/>
      <c r="E15" s="34"/>
      <c r="F15" s="34"/>
      <c r="G15" s="34"/>
      <c r="H15" s="34"/>
      <c r="I15" s="37"/>
      <c r="J15" s="34"/>
      <c r="K15" s="38">
        <f>SUBTOTAL(109,Table3[
2018–19
Final
Allocation])</f>
        <v>315901</v>
      </c>
      <c r="L15" s="38">
        <f>SUBTOTAL(109,Table3[14th
Apportionment])</f>
        <v>52611</v>
      </c>
    </row>
    <row r="16" spans="1:12" x14ac:dyDescent="0.2">
      <c r="A16" s="1" t="s">
        <v>5</v>
      </c>
      <c r="I16" s="5"/>
      <c r="L16" s="3"/>
    </row>
    <row r="17" spans="1:12" x14ac:dyDescent="0.2">
      <c r="A17" s="1" t="s">
        <v>6</v>
      </c>
      <c r="I17" s="5"/>
      <c r="L17" s="3"/>
    </row>
    <row r="18" spans="1:12" x14ac:dyDescent="0.2">
      <c r="A18" s="21" t="s">
        <v>71</v>
      </c>
      <c r="B18" s="6"/>
      <c r="C18" s="6"/>
      <c r="D18" s="6"/>
      <c r="I18" s="5"/>
      <c r="L18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D7:J1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16"/>
  <sheetViews>
    <sheetView zoomScaleNormal="100" workbookViewId="0"/>
  </sheetViews>
  <sheetFormatPr defaultColWidth="9.21875" defaultRowHeight="15" x14ac:dyDescent="0.2"/>
  <cols>
    <col min="1" max="1" width="7.6640625" style="10" customWidth="1"/>
    <col min="2" max="2" width="18.109375" customWidth="1"/>
    <col min="3" max="3" width="19.6640625" customWidth="1"/>
    <col min="4" max="4" width="11" style="2" bestFit="1" customWidth="1"/>
    <col min="5" max="5" width="9.21875" style="32"/>
  </cols>
  <sheetData>
    <row r="1" spans="1:5" ht="23.25" x14ac:dyDescent="0.2">
      <c r="A1" s="27" t="s">
        <v>23</v>
      </c>
    </row>
    <row r="2" spans="1:5" ht="20.25" x14ac:dyDescent="0.3">
      <c r="A2" s="24" t="s">
        <v>16</v>
      </c>
    </row>
    <row r="3" spans="1:5" ht="18" x14ac:dyDescent="0.25">
      <c r="A3" s="25" t="s">
        <v>13</v>
      </c>
    </row>
    <row r="4" spans="1:5" ht="15.75" x14ac:dyDescent="0.25">
      <c r="A4" s="14" t="s">
        <v>14</v>
      </c>
      <c r="B4" s="11"/>
      <c r="C4" s="11"/>
      <c r="D4" s="12"/>
    </row>
    <row r="5" spans="1:5" s="7" customFormat="1" ht="31.5" x14ac:dyDescent="0.25">
      <c r="A5" s="28" t="s">
        <v>1</v>
      </c>
      <c r="B5" s="28" t="s">
        <v>11</v>
      </c>
      <c r="C5" s="28" t="s">
        <v>12</v>
      </c>
      <c r="D5" s="29" t="s">
        <v>10</v>
      </c>
      <c r="E5" s="33" t="s">
        <v>73</v>
      </c>
    </row>
    <row r="6" spans="1:5" x14ac:dyDescent="0.2">
      <c r="A6" s="30" t="s">
        <v>39</v>
      </c>
      <c r="B6" t="s">
        <v>24</v>
      </c>
      <c r="C6" s="22" t="s">
        <v>72</v>
      </c>
      <c r="D6" s="17">
        <v>3532</v>
      </c>
      <c r="E6" s="32" t="s">
        <v>74</v>
      </c>
    </row>
    <row r="7" spans="1:5" x14ac:dyDescent="0.2">
      <c r="A7" s="31" t="s">
        <v>48</v>
      </c>
      <c r="B7" t="s">
        <v>26</v>
      </c>
      <c r="C7" s="22" t="s">
        <v>72</v>
      </c>
      <c r="D7" s="2">
        <v>9394</v>
      </c>
      <c r="E7" s="32" t="s">
        <v>75</v>
      </c>
    </row>
    <row r="8" spans="1:5" x14ac:dyDescent="0.2">
      <c r="A8" s="31" t="s">
        <v>52</v>
      </c>
      <c r="B8" t="s">
        <v>28</v>
      </c>
      <c r="C8" s="22" t="s">
        <v>72</v>
      </c>
      <c r="D8" s="2">
        <v>1564</v>
      </c>
      <c r="E8" s="32" t="s">
        <v>76</v>
      </c>
    </row>
    <row r="9" spans="1:5" x14ac:dyDescent="0.2">
      <c r="A9" s="31" t="s">
        <v>56</v>
      </c>
      <c r="B9" t="s">
        <v>30</v>
      </c>
      <c r="C9" s="22" t="s">
        <v>72</v>
      </c>
      <c r="D9" s="2">
        <v>6415</v>
      </c>
      <c r="E9" s="32" t="s">
        <v>77</v>
      </c>
    </row>
    <row r="10" spans="1:5" x14ac:dyDescent="0.2">
      <c r="A10" s="31" t="s">
        <v>60</v>
      </c>
      <c r="B10" t="s">
        <v>32</v>
      </c>
      <c r="C10" s="22" t="s">
        <v>72</v>
      </c>
      <c r="D10" s="2">
        <v>8084</v>
      </c>
      <c r="E10" s="32" t="s">
        <v>78</v>
      </c>
    </row>
    <row r="11" spans="1:5" x14ac:dyDescent="0.2">
      <c r="A11" s="31" t="s">
        <v>64</v>
      </c>
      <c r="B11" t="s">
        <v>34</v>
      </c>
      <c r="C11" s="22" t="s">
        <v>72</v>
      </c>
      <c r="D11" s="2">
        <v>20367</v>
      </c>
      <c r="E11" s="32" t="s">
        <v>79</v>
      </c>
    </row>
    <row r="12" spans="1:5" x14ac:dyDescent="0.2">
      <c r="A12" s="30" t="s">
        <v>68</v>
      </c>
      <c r="B12" s="16" t="s">
        <v>36</v>
      </c>
      <c r="C12" s="22" t="s">
        <v>72</v>
      </c>
      <c r="D12" s="17">
        <v>3255</v>
      </c>
      <c r="E12" s="32" t="s">
        <v>80</v>
      </c>
    </row>
    <row r="13" spans="1:5" ht="15.75" x14ac:dyDescent="0.25">
      <c r="A13" s="35" t="s">
        <v>4</v>
      </c>
      <c r="B13" s="34"/>
      <c r="C13" s="34"/>
      <c r="D13" s="36">
        <f>SUBTOTAL(109,Table7[County
Total])</f>
        <v>52611</v>
      </c>
      <c r="E13" s="34"/>
    </row>
    <row r="14" spans="1:5" x14ac:dyDescent="0.2">
      <c r="A14" s="8" t="s">
        <v>5</v>
      </c>
      <c r="B14" s="1"/>
      <c r="C14" s="1"/>
      <c r="D14" s="9"/>
    </row>
    <row r="15" spans="1:5" x14ac:dyDescent="0.2">
      <c r="A15" s="8" t="s">
        <v>6</v>
      </c>
      <c r="B15" s="1"/>
      <c r="C15" s="1"/>
      <c r="D15" s="9"/>
    </row>
    <row r="16" spans="1:5" x14ac:dyDescent="0.2">
      <c r="A16" s="21" t="s">
        <v>71</v>
      </c>
      <c r="B16" s="1"/>
      <c r="C16" s="1"/>
      <c r="D16" s="9"/>
    </row>
  </sheetData>
  <printOptions horizontalCentered="1"/>
  <pageMargins left="0.45" right="0.45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Apport 14th</vt:lpstr>
      <vt:lpstr>2018-19 Title III IMM County</vt:lpstr>
      <vt:lpstr>'2018-19 Title III IMM County'!Print_Area</vt:lpstr>
      <vt:lpstr>'2018-19 Imm Apport 14th'!Print_Titles</vt:lpstr>
      <vt:lpstr>'2018-19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Recip14-18: Title III, Immigrant Education (CA Dept of Education)</dc:title>
  <dc:subject>Title III, English Language Acquisition, Language Enhancement, and Academic Achievement for Immigrant Children program fourteenth apportionment schedule for fiscal year 2018-19.</dc:subject>
  <dc:creator>Windows User</dc:creator>
  <cp:lastModifiedBy>Taylor Uda</cp:lastModifiedBy>
  <cp:lastPrinted>2021-03-29T23:03:49Z</cp:lastPrinted>
  <dcterms:created xsi:type="dcterms:W3CDTF">2018-08-22T16:15:05Z</dcterms:created>
  <dcterms:modified xsi:type="dcterms:W3CDTF">2023-06-28T18:31:38Z</dcterms:modified>
</cp:coreProperties>
</file>