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65C994B0-11B5-4D69-88E1-0F2F756472CA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-19 Imm Apport 9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9th'!$A$5:$K$44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County'!$A$1:$E$31</definedName>
    <definedName name="_xlnm.Print_Titles" localSheetId="0">'2018-19 Imm Apport 9th'!$1:$5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J45" i="1" l="1"/>
  <c r="K45" i="1"/>
</calcChain>
</file>

<file path=xl/sharedStrings.xml><?xml version="1.0" encoding="utf-8"?>
<sst xmlns="http://schemas.openxmlformats.org/spreadsheetml/2006/main" count="410" uniqueCount="178">
  <si>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</si>
  <si>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</si>
  <si>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</si>
  <si>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</si>
  <si>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</si>
  <si>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</si>
  <si>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</si>
  <si>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</si>
  <si>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</si>
  <si>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</si>
  <si>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</si>
  <si>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</si>
  <si>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</si>
  <si>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</si>
  <si>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</si>
  <si>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</si>
  <si>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</si>
  <si>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</si>
  <si>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Yolo</t>
  </si>
  <si>
    <t>57</t>
  </si>
  <si>
    <t xml:space="preserve">English Language Acquisition, Language Enhancement, and Academic Achievement for Immigrant Students     </t>
  </si>
  <si>
    <t>Schedule of the Ninth Apportionment for Title III, Part A</t>
  </si>
  <si>
    <t>9th
Apportionment</t>
  </si>
  <si>
    <t>County Summary of the Ninth Apportionment for Title III, Part A</t>
  </si>
  <si>
    <t>September 2020</t>
  </si>
  <si>
    <t>Contra Costa</t>
  </si>
  <si>
    <t>0000009047</t>
  </si>
  <si>
    <t>07</t>
  </si>
  <si>
    <t>61697</t>
  </si>
  <si>
    <t>0000000</t>
  </si>
  <si>
    <t>N/A</t>
  </si>
  <si>
    <t>John Swett Unified</t>
  </si>
  <si>
    <t>61721</t>
  </si>
  <si>
    <t>Liberty Union High</t>
  </si>
  <si>
    <t>61754</t>
  </si>
  <si>
    <t>Mt. Diablo Unified</t>
  </si>
  <si>
    <t>Fresno</t>
  </si>
  <si>
    <t>0000006842</t>
  </si>
  <si>
    <t>10</t>
  </si>
  <si>
    <t>62364</t>
  </si>
  <si>
    <t>Parlier Unified</t>
  </si>
  <si>
    <t>62414</t>
  </si>
  <si>
    <t>Sanger Unified</t>
  </si>
  <si>
    <t>62430</t>
  </si>
  <si>
    <t>Selma Unified</t>
  </si>
  <si>
    <t>Kern</t>
  </si>
  <si>
    <t>0000040496</t>
  </si>
  <si>
    <t>15</t>
  </si>
  <si>
    <t>63321</t>
  </si>
  <si>
    <t>Bakersfield City</t>
  </si>
  <si>
    <t>Los Angeles</t>
  </si>
  <si>
    <t>0000044132</t>
  </si>
  <si>
    <t>19</t>
  </si>
  <si>
    <t>64881</t>
  </si>
  <si>
    <t>Pasadena Unified</t>
  </si>
  <si>
    <t>64998</t>
  </si>
  <si>
    <t>Saugus Union</t>
  </si>
  <si>
    <t>65029</t>
  </si>
  <si>
    <t>South Pasadena Unified</t>
  </si>
  <si>
    <t>75291</t>
  </si>
  <si>
    <t>San Gabriel Unified</t>
  </si>
  <si>
    <t>Marin</t>
  </si>
  <si>
    <t>0000004508</t>
  </si>
  <si>
    <t>21</t>
  </si>
  <si>
    <t>65458</t>
  </si>
  <si>
    <t>San Rafael City Elementary</t>
  </si>
  <si>
    <t>Merced</t>
  </si>
  <si>
    <t>0000011831</t>
  </si>
  <si>
    <t>24</t>
  </si>
  <si>
    <t>65748</t>
  </si>
  <si>
    <t>Livingston Union</t>
  </si>
  <si>
    <t>65870</t>
  </si>
  <si>
    <t>Winton</t>
  </si>
  <si>
    <t>Mono</t>
  </si>
  <si>
    <t>0000011833</t>
  </si>
  <si>
    <t>26</t>
  </si>
  <si>
    <t>10264</t>
  </si>
  <si>
    <t>Mono County Office of Education</t>
  </si>
  <si>
    <t>Monterey</t>
  </si>
  <si>
    <t>0000008322</t>
  </si>
  <si>
    <t>27</t>
  </si>
  <si>
    <t>66159</t>
  </si>
  <si>
    <t>Salinas Union High</t>
  </si>
  <si>
    <t>Orange</t>
  </si>
  <si>
    <t>0000012840</t>
  </si>
  <si>
    <t>30</t>
  </si>
  <si>
    <t>73635</t>
  </si>
  <si>
    <t>Saddleback Valley Unified</t>
  </si>
  <si>
    <t>Placer</t>
  </si>
  <si>
    <t>0000012839</t>
  </si>
  <si>
    <t>31</t>
  </si>
  <si>
    <t>66829</t>
  </si>
  <si>
    <t>Eureka Union</t>
  </si>
  <si>
    <t>Riverside</t>
  </si>
  <si>
    <t>0000011837</t>
  </si>
  <si>
    <t>33</t>
  </si>
  <si>
    <t>67231</t>
  </si>
  <si>
    <t>Romoland Elementary</t>
  </si>
  <si>
    <t>Sacramento</t>
  </si>
  <si>
    <t>0000004357</t>
  </si>
  <si>
    <t>34</t>
  </si>
  <si>
    <t>76505</t>
  </si>
  <si>
    <t>Twin Rivers Unified</t>
  </si>
  <si>
    <t>67447</t>
  </si>
  <si>
    <t>0128124</t>
  </si>
  <si>
    <t>1563</t>
  </si>
  <si>
    <t>C1563</t>
  </si>
  <si>
    <t>Gateway International</t>
  </si>
  <si>
    <t>San Benito</t>
  </si>
  <si>
    <t>0000011838</t>
  </si>
  <si>
    <t>35</t>
  </si>
  <si>
    <t>67470</t>
  </si>
  <si>
    <t>Hollister</t>
  </si>
  <si>
    <t>San Bernardino</t>
  </si>
  <si>
    <t>0000011839</t>
  </si>
  <si>
    <t>36</t>
  </si>
  <si>
    <t>67686</t>
  </si>
  <si>
    <t>Colton Joint Unified</t>
  </si>
  <si>
    <t>67934</t>
  </si>
  <si>
    <t>Victor Valley Union High</t>
  </si>
  <si>
    <t>San Diego</t>
  </si>
  <si>
    <t>0000007988</t>
  </si>
  <si>
    <t>37</t>
  </si>
  <si>
    <t>68304</t>
  </si>
  <si>
    <t>Ramona City Unified</t>
  </si>
  <si>
    <t>68395</t>
  </si>
  <si>
    <t>South Bay Union</t>
  </si>
  <si>
    <t>68452</t>
  </si>
  <si>
    <t>Vista Unified</t>
  </si>
  <si>
    <t>San Luis Obispo</t>
  </si>
  <si>
    <t>0000011842</t>
  </si>
  <si>
    <t>40</t>
  </si>
  <si>
    <t>68759</t>
  </si>
  <si>
    <t>Lucia Mar Unified</t>
  </si>
  <si>
    <t>Santa Barbara</t>
  </si>
  <si>
    <t>0000002583</t>
  </si>
  <si>
    <t>42</t>
  </si>
  <si>
    <t>69120</t>
  </si>
  <si>
    <t>Santa Maria-Bonita</t>
  </si>
  <si>
    <t>Santa Clara</t>
  </si>
  <si>
    <t>0000011846</t>
  </si>
  <si>
    <t>43</t>
  </si>
  <si>
    <t>69427</t>
  </si>
  <si>
    <t>East Side Union High</t>
  </si>
  <si>
    <t>69575</t>
  </si>
  <si>
    <t>Moreland</t>
  </si>
  <si>
    <t>10439</t>
  </si>
  <si>
    <t>0123281</t>
  </si>
  <si>
    <t>1193</t>
  </si>
  <si>
    <t>C1193</t>
  </si>
  <si>
    <t>Rocketship Discovery Prep</t>
  </si>
  <si>
    <t>Sonoma</t>
  </si>
  <si>
    <t>0000011855</t>
  </si>
  <si>
    <t>49</t>
  </si>
  <si>
    <t>70862</t>
  </si>
  <si>
    <t>Petaluma Joint Union High</t>
  </si>
  <si>
    <t>Stanislaus</t>
  </si>
  <si>
    <t>0000013338</t>
  </si>
  <si>
    <t>50</t>
  </si>
  <si>
    <t>71290</t>
  </si>
  <si>
    <t>Sylvan Union Elementary</t>
  </si>
  <si>
    <t>75556</t>
  </si>
  <si>
    <t>Riverbank Unified</t>
  </si>
  <si>
    <t>Tulare</t>
  </si>
  <si>
    <t>0000011859</t>
  </si>
  <si>
    <t>54</t>
  </si>
  <si>
    <t>72215</t>
  </si>
  <si>
    <t>Tipton Elementary</t>
  </si>
  <si>
    <t>72249</t>
  </si>
  <si>
    <t>Tulare Joint Union High</t>
  </si>
  <si>
    <t>76794</t>
  </si>
  <si>
    <t>Woodlake Unified</t>
  </si>
  <si>
    <t>0000011865</t>
  </si>
  <si>
    <t>72678</t>
  </si>
  <si>
    <t>Davis Joint Unified</t>
  </si>
  <si>
    <t>18-15146 09-21-2020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</si>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</sst>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8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7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6" fontId="16" fillId="0" borderId="0" xfId="0" applyNumberFormat="1" applyFont="1"/>
    <xf numFmtId="0" fontId="6" fillId="0" borderId="0" xfId="0" applyFont="1"/>
    <xf numFmtId="0" fontId="4" fillId="0" borderId="0" xfId="0" applyFont="1"/>
    <xf numFmtId="0" fontId="3" fillId="0" borderId="0" xfId="0" applyNumberFormat="1" applyFont="1" applyAlignment="1">
      <alignment horizontal="center"/>
    </xf>
    <xf numFmtId="0" fontId="6" fillId="0" borderId="0" xfId="15" applyFont="1" applyFill="1" applyBorder="1"/>
    <xf numFmtId="6" fontId="3" fillId="0" borderId="0" xfId="0" applyNumberFormat="1" applyFont="1"/>
    <xf numFmtId="6" fontId="15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5" xfId="0" applyFont="1" applyBorder="1"/>
    <xf numFmtId="6" fontId="6" fillId="0" borderId="5" xfId="0" applyNumberFormat="1" applyFont="1" applyBorder="1"/>
    <xf numFmtId="0" fontId="6" fillId="0" borderId="0" xfId="15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3" fillId="0" borderId="5" xfId="0" applyNumberFormat="1" applyFont="1" applyBorder="1" applyAlignment="1">
      <alignment horizontal="center"/>
    </xf>
    <xf numFmtId="0" fontId="6" fillId="0" borderId="5" xfId="15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15" applyFont="1" applyFill="1" applyBorder="1"/>
    <xf numFmtId="6" fontId="3" fillId="0" borderId="5" xfId="0" applyNumberFormat="1" applyFont="1" applyBorder="1"/>
    <xf numFmtId="0" fontId="20" fillId="0" borderId="0" xfId="0" applyFont="1"/>
    <xf numFmtId="0" fontId="21" fillId="0" borderId="5" xfId="0" applyFont="1" applyBorder="1" applyAlignment="1">
      <alignment horizontal="center" wrapText="1"/>
    </xf>
    <xf numFmtId="0" fontId="4" fillId="0" borderId="0" xfId="17"/>
    <xf numFmtId="0" fontId="4" fillId="0" borderId="6" xfId="17" applyBorder="1" applyAlignment="1">
      <alignment horizontal="left"/>
    </xf>
    <xf numFmtId="0" fontId="4" fillId="0" borderId="6" xfId="17" applyBorder="1"/>
    <xf numFmtId="164" fontId="4" fillId="0" borderId="6" xfId="17" applyNumberFormat="1" applyBorder="1"/>
    <xf numFmtId="0" fontId="4" fillId="0" borderId="0" xfId="17" applyFill="1"/>
    <xf numFmtId="0" fontId="4" fillId="0" borderId="0" xfId="17" applyAlignment="1">
      <alignment horizontal="center"/>
    </xf>
    <xf numFmtId="6" fontId="4" fillId="0" borderId="0" xfId="17" applyNumberFormat="1"/>
    <xf numFmtId="0" fontId="22" fillId="0" borderId="0" xfId="2" applyFont="1" applyBorder="1" applyAlignment="1">
      <alignment horizontal="left" vertical="top"/>
    </xf>
    <xf numFmtId="0" fontId="2" fillId="0" borderId="0" xfId="16" applyFont="1"/>
    <xf numFmtId="49" fontId="22" fillId="0" borderId="0" xfId="2" applyNumberFormat="1" applyFont="1" applyBorder="1" applyAlignment="1">
      <alignment horizontal="left" vertical="top"/>
    </xf>
    <xf numFmtId="0" fontId="5" fillId="0" borderId="0" xfId="3"/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2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45" totalsRowCount="1" headerRowDxfId="21" dataDxfId="20" tableBorderDxfId="19" totalsRowCellStyle="Total">
  <sortState ref="A3:M44">
    <sortCondition ref="D3:D44"/>
    <sortCondition ref="E3:E44"/>
    <sortCondition ref="G3:G44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2" totalsRowCellStyle="Total"/>
    <tableColumn id="12" xr3:uid="{00000000-0010-0000-0000-00000C000000}" name="9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he Title III Part A Immigrant program for fiscal year 2018-19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8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27E5D724-3B0E-4863-84A3-425642ECEC21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7.23046875" style="1" customWidth="1"/>
    <col min="2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33.23046875" style="1" customWidth="1"/>
    <col min="10" max="10" width="12.4609375" style="1" customWidth="1"/>
    <col min="11" max="11" width="15.07421875" style="1" customWidth="1"/>
    <col min="12" max="16384" width="9.23046875" style="1"/>
  </cols>
  <sheetData>
    <row r="1" spans="1:11" ht="20" x14ac:dyDescent="0.35">
      <c r="A1" s="53" t="s">
        <v>21</v>
      </c>
    </row>
    <row r="2" spans="1:11" ht="18" x14ac:dyDescent="0.4">
      <c r="A2" s="54" t="s">
        <v>20</v>
      </c>
    </row>
    <row r="3" spans="1:11" x14ac:dyDescent="0.35">
      <c r="A3" s="56" t="s">
        <v>15</v>
      </c>
    </row>
    <row r="4" spans="1:11" x14ac:dyDescent="0.35">
      <c r="A4" s="23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17</v>
      </c>
      <c r="K5" s="18" t="s">
        <v>22</v>
      </c>
    </row>
    <row r="6" spans="1:11" ht="16" thickTop="1" x14ac:dyDescent="0.35">
      <c r="A6" s="22" t="s">
        <v>25</v>
      </c>
      <c r="B6" s="6" t="s">
        <v>26</v>
      </c>
      <c r="C6" s="6">
        <v>50</v>
      </c>
      <c r="D6" s="35" t="s">
        <v>27</v>
      </c>
      <c r="E6" s="35" t="s">
        <v>28</v>
      </c>
      <c r="F6" s="35" t="s">
        <v>29</v>
      </c>
      <c r="G6" s="35" t="s">
        <v>30</v>
      </c>
      <c r="H6" s="6" t="s">
        <v>28</v>
      </c>
      <c r="I6" s="25" t="s">
        <v>31</v>
      </c>
      <c r="J6" s="26">
        <v>6688</v>
      </c>
      <c r="K6" s="26">
        <v>239</v>
      </c>
    </row>
    <row r="7" spans="1:11" x14ac:dyDescent="0.35">
      <c r="A7" s="22" t="s">
        <v>25</v>
      </c>
      <c r="B7" s="6" t="s">
        <v>26</v>
      </c>
      <c r="C7" s="6">
        <v>50</v>
      </c>
      <c r="D7" s="35" t="s">
        <v>27</v>
      </c>
      <c r="E7" s="35" t="s">
        <v>32</v>
      </c>
      <c r="F7" s="35" t="s">
        <v>29</v>
      </c>
      <c r="G7" s="35" t="s">
        <v>30</v>
      </c>
      <c r="H7" s="6" t="s">
        <v>32</v>
      </c>
      <c r="I7" s="25" t="s">
        <v>33</v>
      </c>
      <c r="J7" s="26">
        <v>7573</v>
      </c>
      <c r="K7" s="26">
        <v>2094</v>
      </c>
    </row>
    <row r="8" spans="1:11" x14ac:dyDescent="0.35">
      <c r="A8" s="22" t="s">
        <v>25</v>
      </c>
      <c r="B8" s="19" t="s">
        <v>26</v>
      </c>
      <c r="C8" s="19">
        <v>50</v>
      </c>
      <c r="D8" s="35" t="s">
        <v>27</v>
      </c>
      <c r="E8" s="35" t="s">
        <v>34</v>
      </c>
      <c r="F8" s="35" t="s">
        <v>29</v>
      </c>
      <c r="G8" s="35" t="s">
        <v>30</v>
      </c>
      <c r="H8" s="20" t="s">
        <v>34</v>
      </c>
      <c r="I8" s="25" t="s">
        <v>35</v>
      </c>
      <c r="J8" s="27">
        <v>127953</v>
      </c>
      <c r="K8" s="21">
        <v>13355</v>
      </c>
    </row>
    <row r="9" spans="1:11" x14ac:dyDescent="0.35">
      <c r="A9" s="22" t="s">
        <v>36</v>
      </c>
      <c r="B9" s="19" t="s">
        <v>37</v>
      </c>
      <c r="C9" s="19">
        <v>10</v>
      </c>
      <c r="D9" s="35" t="s">
        <v>38</v>
      </c>
      <c r="E9" s="35" t="s">
        <v>39</v>
      </c>
      <c r="F9" s="35" t="s">
        <v>29</v>
      </c>
      <c r="G9" s="35" t="s">
        <v>30</v>
      </c>
      <c r="H9" s="20" t="s">
        <v>39</v>
      </c>
      <c r="I9" s="25" t="s">
        <v>40</v>
      </c>
      <c r="J9" s="27">
        <v>11015</v>
      </c>
      <c r="K9" s="21">
        <v>770</v>
      </c>
    </row>
    <row r="10" spans="1:11" x14ac:dyDescent="0.35">
      <c r="A10" s="22" t="s">
        <v>36</v>
      </c>
      <c r="B10" s="19" t="s">
        <v>37</v>
      </c>
      <c r="C10" s="19">
        <v>10</v>
      </c>
      <c r="D10" s="35" t="s">
        <v>38</v>
      </c>
      <c r="E10" s="35" t="s">
        <v>41</v>
      </c>
      <c r="F10" s="35" t="s">
        <v>29</v>
      </c>
      <c r="G10" s="35" t="s">
        <v>30</v>
      </c>
      <c r="H10" s="20" t="s">
        <v>41</v>
      </c>
      <c r="I10" s="25" t="s">
        <v>42</v>
      </c>
      <c r="J10" s="27">
        <v>14654</v>
      </c>
      <c r="K10" s="21">
        <v>7500</v>
      </c>
    </row>
    <row r="11" spans="1:11" x14ac:dyDescent="0.35">
      <c r="A11" s="22" t="s">
        <v>36</v>
      </c>
      <c r="B11" s="6" t="s">
        <v>37</v>
      </c>
      <c r="C11" s="6">
        <v>10</v>
      </c>
      <c r="D11" s="35" t="s">
        <v>38</v>
      </c>
      <c r="E11" s="35" t="s">
        <v>43</v>
      </c>
      <c r="F11" s="35" t="s">
        <v>29</v>
      </c>
      <c r="G11" s="35" t="s">
        <v>30</v>
      </c>
      <c r="H11" s="6" t="s">
        <v>43</v>
      </c>
      <c r="I11" s="25" t="s">
        <v>44</v>
      </c>
      <c r="J11" s="26">
        <v>14851</v>
      </c>
      <c r="K11" s="26">
        <v>248</v>
      </c>
    </row>
    <row r="12" spans="1:11" x14ac:dyDescent="0.35">
      <c r="A12" s="22" t="s">
        <v>45</v>
      </c>
      <c r="B12" s="6" t="s">
        <v>46</v>
      </c>
      <c r="C12" s="6">
        <v>2</v>
      </c>
      <c r="D12" s="35" t="s">
        <v>47</v>
      </c>
      <c r="E12" s="35" t="s">
        <v>48</v>
      </c>
      <c r="F12" s="35" t="s">
        <v>29</v>
      </c>
      <c r="G12" s="35" t="s">
        <v>30</v>
      </c>
      <c r="H12" s="6" t="s">
        <v>48</v>
      </c>
      <c r="I12" s="25" t="s">
        <v>49</v>
      </c>
      <c r="J12" s="26">
        <v>40914</v>
      </c>
      <c r="K12" s="26">
        <v>10562</v>
      </c>
    </row>
    <row r="13" spans="1:11" x14ac:dyDescent="0.35">
      <c r="A13" s="22" t="s">
        <v>50</v>
      </c>
      <c r="B13" s="6" t="s">
        <v>51</v>
      </c>
      <c r="C13" s="6">
        <v>1</v>
      </c>
      <c r="D13" s="35" t="s">
        <v>52</v>
      </c>
      <c r="E13" s="35" t="s">
        <v>53</v>
      </c>
      <c r="F13" s="35" t="s">
        <v>29</v>
      </c>
      <c r="G13" s="35" t="s">
        <v>30</v>
      </c>
      <c r="H13" s="6" t="s">
        <v>53</v>
      </c>
      <c r="I13" s="25" t="s">
        <v>54</v>
      </c>
      <c r="J13" s="26">
        <v>55076</v>
      </c>
      <c r="K13" s="26">
        <v>20433</v>
      </c>
    </row>
    <row r="14" spans="1:11" x14ac:dyDescent="0.35">
      <c r="A14" s="22" t="s">
        <v>50</v>
      </c>
      <c r="B14" s="6" t="s">
        <v>51</v>
      </c>
      <c r="C14" s="6">
        <v>1</v>
      </c>
      <c r="D14" s="35" t="s">
        <v>52</v>
      </c>
      <c r="E14" s="35" t="s">
        <v>55</v>
      </c>
      <c r="F14" s="35" t="s">
        <v>29</v>
      </c>
      <c r="G14" s="35" t="s">
        <v>30</v>
      </c>
      <c r="H14" s="6" t="s">
        <v>55</v>
      </c>
      <c r="I14" s="25" t="s">
        <v>56</v>
      </c>
      <c r="J14" s="26">
        <v>18785</v>
      </c>
      <c r="K14" s="26">
        <v>5099</v>
      </c>
    </row>
    <row r="15" spans="1:11" x14ac:dyDescent="0.35">
      <c r="A15" s="22" t="s">
        <v>50</v>
      </c>
      <c r="B15" s="6" t="s">
        <v>51</v>
      </c>
      <c r="C15" s="6">
        <v>1</v>
      </c>
      <c r="D15" s="35" t="s">
        <v>52</v>
      </c>
      <c r="E15" s="35" t="s">
        <v>57</v>
      </c>
      <c r="F15" s="35" t="s">
        <v>29</v>
      </c>
      <c r="G15" s="35" t="s">
        <v>30</v>
      </c>
      <c r="H15" s="6" t="s">
        <v>57</v>
      </c>
      <c r="I15" s="25" t="s">
        <v>58</v>
      </c>
      <c r="J15" s="26">
        <v>26063</v>
      </c>
      <c r="K15" s="26">
        <v>2544</v>
      </c>
    </row>
    <row r="16" spans="1:11" x14ac:dyDescent="0.35">
      <c r="A16" s="22" t="s">
        <v>50</v>
      </c>
      <c r="B16" s="6" t="s">
        <v>51</v>
      </c>
      <c r="C16" s="6">
        <v>1</v>
      </c>
      <c r="D16" s="35" t="s">
        <v>52</v>
      </c>
      <c r="E16" s="35" t="s">
        <v>59</v>
      </c>
      <c r="F16" s="35" t="s">
        <v>29</v>
      </c>
      <c r="G16" s="35" t="s">
        <v>30</v>
      </c>
      <c r="H16" s="6" t="s">
        <v>59</v>
      </c>
      <c r="I16" s="25" t="s">
        <v>60</v>
      </c>
      <c r="J16" s="26">
        <v>32751</v>
      </c>
      <c r="K16" s="26">
        <v>2530</v>
      </c>
    </row>
    <row r="17" spans="1:11" x14ac:dyDescent="0.35">
      <c r="A17" s="22" t="s">
        <v>61</v>
      </c>
      <c r="B17" s="6" t="s">
        <v>62</v>
      </c>
      <c r="C17" s="6">
        <v>53</v>
      </c>
      <c r="D17" s="35" t="s">
        <v>63</v>
      </c>
      <c r="E17" s="35" t="s">
        <v>64</v>
      </c>
      <c r="F17" s="35" t="s">
        <v>29</v>
      </c>
      <c r="G17" s="35" t="s">
        <v>30</v>
      </c>
      <c r="H17" s="6" t="s">
        <v>64</v>
      </c>
      <c r="I17" s="25" t="s">
        <v>65</v>
      </c>
      <c r="J17" s="26">
        <v>34521</v>
      </c>
      <c r="K17" s="26">
        <v>11658</v>
      </c>
    </row>
    <row r="18" spans="1:11" x14ac:dyDescent="0.35">
      <c r="A18" s="22" t="s">
        <v>66</v>
      </c>
      <c r="B18" s="6" t="s">
        <v>67</v>
      </c>
      <c r="C18" s="6">
        <v>1</v>
      </c>
      <c r="D18" s="35" t="s">
        <v>68</v>
      </c>
      <c r="E18" s="35" t="s">
        <v>69</v>
      </c>
      <c r="F18" s="35" t="s">
        <v>29</v>
      </c>
      <c r="G18" s="35" t="s">
        <v>30</v>
      </c>
      <c r="H18" s="6" t="s">
        <v>69</v>
      </c>
      <c r="I18" s="25" t="s">
        <v>70</v>
      </c>
      <c r="J18" s="26">
        <v>7868</v>
      </c>
      <c r="K18" s="26">
        <v>3363</v>
      </c>
    </row>
    <row r="19" spans="1:11" x14ac:dyDescent="0.35">
      <c r="A19" s="22" t="s">
        <v>66</v>
      </c>
      <c r="B19" s="6" t="s">
        <v>67</v>
      </c>
      <c r="C19" s="6">
        <v>1</v>
      </c>
      <c r="D19" s="35" t="s">
        <v>68</v>
      </c>
      <c r="E19" s="35" t="s">
        <v>71</v>
      </c>
      <c r="F19" s="35" t="s">
        <v>29</v>
      </c>
      <c r="G19" s="35" t="s">
        <v>30</v>
      </c>
      <c r="H19" s="6" t="s">
        <v>71</v>
      </c>
      <c r="I19" s="25" t="s">
        <v>72</v>
      </c>
      <c r="J19" s="26">
        <v>7475</v>
      </c>
      <c r="K19" s="26">
        <v>1642</v>
      </c>
    </row>
    <row r="20" spans="1:11" x14ac:dyDescent="0.35">
      <c r="A20" s="22" t="s">
        <v>73</v>
      </c>
      <c r="B20" s="6" t="s">
        <v>74</v>
      </c>
      <c r="C20" s="6">
        <v>1</v>
      </c>
      <c r="D20" s="35" t="s">
        <v>75</v>
      </c>
      <c r="E20" s="35" t="s">
        <v>76</v>
      </c>
      <c r="F20" s="35" t="s">
        <v>29</v>
      </c>
      <c r="G20" s="35" t="s">
        <v>30</v>
      </c>
      <c r="H20" s="6" t="s">
        <v>76</v>
      </c>
      <c r="I20" s="25" t="s">
        <v>77</v>
      </c>
      <c r="J20" s="26">
        <v>7081</v>
      </c>
      <c r="K20" s="26">
        <v>1770</v>
      </c>
    </row>
    <row r="21" spans="1:11" x14ac:dyDescent="0.35">
      <c r="A21" s="22" t="s">
        <v>78</v>
      </c>
      <c r="B21" s="6" t="s">
        <v>79</v>
      </c>
      <c r="C21" s="6">
        <v>2</v>
      </c>
      <c r="D21" s="35" t="s">
        <v>80</v>
      </c>
      <c r="E21" s="35" t="s">
        <v>81</v>
      </c>
      <c r="F21" s="35" t="s">
        <v>29</v>
      </c>
      <c r="G21" s="35" t="s">
        <v>30</v>
      </c>
      <c r="H21" s="6" t="s">
        <v>81</v>
      </c>
      <c r="I21" s="25" t="s">
        <v>82</v>
      </c>
      <c r="J21" s="26">
        <v>37275</v>
      </c>
      <c r="K21" s="26">
        <v>17133</v>
      </c>
    </row>
    <row r="22" spans="1:11" x14ac:dyDescent="0.35">
      <c r="A22" s="22" t="s">
        <v>83</v>
      </c>
      <c r="B22" s="6" t="s">
        <v>84</v>
      </c>
      <c r="C22" s="6">
        <v>4</v>
      </c>
      <c r="D22" s="35" t="s">
        <v>85</v>
      </c>
      <c r="E22" s="35" t="s">
        <v>86</v>
      </c>
      <c r="F22" s="35" t="s">
        <v>29</v>
      </c>
      <c r="G22" s="35" t="s">
        <v>30</v>
      </c>
      <c r="H22" s="6" t="s">
        <v>86</v>
      </c>
      <c r="I22" s="25" t="s">
        <v>87</v>
      </c>
      <c r="J22" s="26">
        <v>72877</v>
      </c>
      <c r="K22" s="26">
        <v>20582</v>
      </c>
    </row>
    <row r="23" spans="1:11" x14ac:dyDescent="0.35">
      <c r="A23" s="22" t="s">
        <v>88</v>
      </c>
      <c r="B23" s="19" t="s">
        <v>89</v>
      </c>
      <c r="C23" s="19">
        <v>4</v>
      </c>
      <c r="D23" s="35" t="s">
        <v>90</v>
      </c>
      <c r="E23" s="35" t="s">
        <v>91</v>
      </c>
      <c r="F23" s="35" t="s">
        <v>29</v>
      </c>
      <c r="G23" s="35" t="s">
        <v>30</v>
      </c>
      <c r="H23" s="20" t="s">
        <v>91</v>
      </c>
      <c r="I23" s="25" t="s">
        <v>92</v>
      </c>
      <c r="J23" s="27">
        <v>6786</v>
      </c>
      <c r="K23" s="21">
        <v>144</v>
      </c>
    </row>
    <row r="24" spans="1:11" x14ac:dyDescent="0.35">
      <c r="A24" s="22" t="s">
        <v>93</v>
      </c>
      <c r="B24" s="6" t="s">
        <v>94</v>
      </c>
      <c r="C24" s="6">
        <v>11</v>
      </c>
      <c r="D24" s="35" t="s">
        <v>95</v>
      </c>
      <c r="E24" s="35" t="s">
        <v>96</v>
      </c>
      <c r="F24" s="35" t="s">
        <v>29</v>
      </c>
      <c r="G24" s="35" t="s">
        <v>30</v>
      </c>
      <c r="H24" s="6" t="s">
        <v>96</v>
      </c>
      <c r="I24" s="25" t="s">
        <v>97</v>
      </c>
      <c r="J24" s="26">
        <v>5213</v>
      </c>
      <c r="K24" s="26">
        <v>3</v>
      </c>
    </row>
    <row r="25" spans="1:11" x14ac:dyDescent="0.35">
      <c r="A25" s="22" t="s">
        <v>98</v>
      </c>
      <c r="B25" s="6" t="s">
        <v>99</v>
      </c>
      <c r="C25" s="6">
        <v>52</v>
      </c>
      <c r="D25" s="35" t="s">
        <v>100</v>
      </c>
      <c r="E25" s="35" t="s">
        <v>101</v>
      </c>
      <c r="F25" s="35" t="s">
        <v>29</v>
      </c>
      <c r="G25" s="35" t="s">
        <v>30</v>
      </c>
      <c r="H25" s="6" t="s">
        <v>101</v>
      </c>
      <c r="I25" s="25" t="s">
        <v>102</v>
      </c>
      <c r="J25" s="26">
        <v>108972</v>
      </c>
      <c r="K25" s="26">
        <v>38301</v>
      </c>
    </row>
    <row r="26" spans="1:11" x14ac:dyDescent="0.35">
      <c r="A26" s="22" t="s">
        <v>98</v>
      </c>
      <c r="B26" s="6" t="s">
        <v>99</v>
      </c>
      <c r="C26" s="6">
        <v>52</v>
      </c>
      <c r="D26" s="35" t="s">
        <v>100</v>
      </c>
      <c r="E26" s="35" t="s">
        <v>103</v>
      </c>
      <c r="F26" s="35" t="s">
        <v>104</v>
      </c>
      <c r="G26" s="35" t="s">
        <v>105</v>
      </c>
      <c r="H26" s="6" t="s">
        <v>106</v>
      </c>
      <c r="I26" s="25" t="s">
        <v>107</v>
      </c>
      <c r="J26" s="26">
        <v>5606</v>
      </c>
      <c r="K26" s="26">
        <v>1667</v>
      </c>
    </row>
    <row r="27" spans="1:11" x14ac:dyDescent="0.35">
      <c r="A27" s="22" t="s">
        <v>108</v>
      </c>
      <c r="B27" s="6" t="s">
        <v>109</v>
      </c>
      <c r="C27" s="6">
        <v>1</v>
      </c>
      <c r="D27" s="35" t="s">
        <v>110</v>
      </c>
      <c r="E27" s="35" t="s">
        <v>111</v>
      </c>
      <c r="F27" s="35" t="s">
        <v>29</v>
      </c>
      <c r="G27" s="35" t="s">
        <v>30</v>
      </c>
      <c r="H27" s="6" t="s">
        <v>111</v>
      </c>
      <c r="I27" s="25" t="s">
        <v>112</v>
      </c>
      <c r="J27" s="26">
        <v>8852</v>
      </c>
      <c r="K27" s="26">
        <v>183</v>
      </c>
    </row>
    <row r="28" spans="1:11" x14ac:dyDescent="0.35">
      <c r="A28" s="22" t="s">
        <v>113</v>
      </c>
      <c r="B28" s="6" t="s">
        <v>114</v>
      </c>
      <c r="C28" s="6">
        <v>4</v>
      </c>
      <c r="D28" s="35" t="s">
        <v>115</v>
      </c>
      <c r="E28" s="35" t="s">
        <v>116</v>
      </c>
      <c r="F28" s="35" t="s">
        <v>29</v>
      </c>
      <c r="G28" s="35" t="s">
        <v>30</v>
      </c>
      <c r="H28" s="6" t="s">
        <v>116</v>
      </c>
      <c r="I28" s="25" t="s">
        <v>117</v>
      </c>
      <c r="J28" s="26">
        <v>34423</v>
      </c>
      <c r="K28" s="26">
        <v>8291</v>
      </c>
    </row>
    <row r="29" spans="1:11" x14ac:dyDescent="0.35">
      <c r="A29" s="22" t="s">
        <v>113</v>
      </c>
      <c r="B29" s="6" t="s">
        <v>114</v>
      </c>
      <c r="C29" s="6">
        <v>4</v>
      </c>
      <c r="D29" s="35" t="s">
        <v>115</v>
      </c>
      <c r="E29" s="35" t="s">
        <v>118</v>
      </c>
      <c r="F29" s="35" t="s">
        <v>29</v>
      </c>
      <c r="G29" s="35" t="s">
        <v>30</v>
      </c>
      <c r="H29" s="6" t="s">
        <v>118</v>
      </c>
      <c r="I29" s="25" t="s">
        <v>119</v>
      </c>
      <c r="J29" s="26">
        <v>11015</v>
      </c>
      <c r="K29" s="26">
        <v>2754</v>
      </c>
    </row>
    <row r="30" spans="1:11" x14ac:dyDescent="0.35">
      <c r="A30" s="22" t="s">
        <v>120</v>
      </c>
      <c r="B30" s="6" t="s">
        <v>121</v>
      </c>
      <c r="C30" s="6">
        <v>2</v>
      </c>
      <c r="D30" s="35" t="s">
        <v>122</v>
      </c>
      <c r="E30" s="35" t="s">
        <v>123</v>
      </c>
      <c r="F30" s="35" t="s">
        <v>29</v>
      </c>
      <c r="G30" s="35" t="s">
        <v>30</v>
      </c>
      <c r="H30" s="6" t="s">
        <v>123</v>
      </c>
      <c r="I30" s="25" t="s">
        <v>124</v>
      </c>
      <c r="J30" s="26">
        <v>7376</v>
      </c>
      <c r="K30" s="26">
        <v>126</v>
      </c>
    </row>
    <row r="31" spans="1:11" x14ac:dyDescent="0.35">
      <c r="A31" s="22" t="s">
        <v>120</v>
      </c>
      <c r="B31" s="6" t="s">
        <v>121</v>
      </c>
      <c r="C31" s="6">
        <v>2</v>
      </c>
      <c r="D31" s="35" t="s">
        <v>122</v>
      </c>
      <c r="E31" s="35" t="s">
        <v>125</v>
      </c>
      <c r="F31" s="35" t="s">
        <v>29</v>
      </c>
      <c r="G31" s="35" t="s">
        <v>30</v>
      </c>
      <c r="H31" s="6" t="s">
        <v>125</v>
      </c>
      <c r="I31" s="25" t="s">
        <v>126</v>
      </c>
      <c r="J31" s="26">
        <v>35701</v>
      </c>
      <c r="K31" s="26">
        <v>2291</v>
      </c>
    </row>
    <row r="32" spans="1:11" x14ac:dyDescent="0.35">
      <c r="A32" s="22" t="s">
        <v>120</v>
      </c>
      <c r="B32" s="19" t="s">
        <v>121</v>
      </c>
      <c r="C32" s="19">
        <v>2</v>
      </c>
      <c r="D32" s="35" t="s">
        <v>122</v>
      </c>
      <c r="E32" s="35" t="s">
        <v>127</v>
      </c>
      <c r="F32" s="35" t="s">
        <v>29</v>
      </c>
      <c r="G32" s="35" t="s">
        <v>30</v>
      </c>
      <c r="H32" s="20" t="s">
        <v>127</v>
      </c>
      <c r="I32" s="25" t="s">
        <v>128</v>
      </c>
      <c r="J32" s="27">
        <v>41110</v>
      </c>
      <c r="K32" s="21">
        <v>4583</v>
      </c>
    </row>
    <row r="33" spans="1:11" x14ac:dyDescent="0.35">
      <c r="A33" s="22" t="s">
        <v>129</v>
      </c>
      <c r="B33" s="19" t="s">
        <v>130</v>
      </c>
      <c r="C33" s="19">
        <v>1</v>
      </c>
      <c r="D33" s="35" t="s">
        <v>131</v>
      </c>
      <c r="E33" s="35" t="s">
        <v>132</v>
      </c>
      <c r="F33" s="35" t="s">
        <v>29</v>
      </c>
      <c r="G33" s="35" t="s">
        <v>30</v>
      </c>
      <c r="H33" s="20" t="s">
        <v>132</v>
      </c>
      <c r="I33" s="25" t="s">
        <v>133</v>
      </c>
      <c r="J33" s="27">
        <v>11507</v>
      </c>
      <c r="K33" s="21">
        <v>6822</v>
      </c>
    </row>
    <row r="34" spans="1:11" x14ac:dyDescent="0.35">
      <c r="A34" s="22" t="s">
        <v>134</v>
      </c>
      <c r="B34" s="6" t="s">
        <v>135</v>
      </c>
      <c r="C34" s="6">
        <v>39</v>
      </c>
      <c r="D34" s="35" t="s">
        <v>136</v>
      </c>
      <c r="E34" s="35" t="s">
        <v>137</v>
      </c>
      <c r="F34" s="35" t="s">
        <v>29</v>
      </c>
      <c r="G34" s="35" t="s">
        <v>30</v>
      </c>
      <c r="H34" s="6" t="s">
        <v>137</v>
      </c>
      <c r="I34" s="25" t="s">
        <v>138</v>
      </c>
      <c r="J34" s="26">
        <v>58125</v>
      </c>
      <c r="K34" s="26">
        <v>19377</v>
      </c>
    </row>
    <row r="35" spans="1:11" x14ac:dyDescent="0.35">
      <c r="A35" s="22" t="s">
        <v>139</v>
      </c>
      <c r="B35" s="6" t="s">
        <v>140</v>
      </c>
      <c r="C35" s="6">
        <v>3</v>
      </c>
      <c r="D35" s="35" t="s">
        <v>141</v>
      </c>
      <c r="E35" s="35" t="s">
        <v>142</v>
      </c>
      <c r="F35" s="35" t="s">
        <v>29</v>
      </c>
      <c r="G35" s="35" t="s">
        <v>30</v>
      </c>
      <c r="H35" s="6" t="s">
        <v>142</v>
      </c>
      <c r="I35" s="25" t="s">
        <v>143</v>
      </c>
      <c r="J35" s="26">
        <v>89400</v>
      </c>
      <c r="K35" s="26">
        <v>21627</v>
      </c>
    </row>
    <row r="36" spans="1:11" x14ac:dyDescent="0.35">
      <c r="A36" s="22" t="s">
        <v>139</v>
      </c>
      <c r="B36" s="6" t="s">
        <v>140</v>
      </c>
      <c r="C36" s="6">
        <v>3</v>
      </c>
      <c r="D36" s="35" t="s">
        <v>141</v>
      </c>
      <c r="E36" s="35" t="s">
        <v>144</v>
      </c>
      <c r="F36" s="35" t="s">
        <v>29</v>
      </c>
      <c r="G36" s="35" t="s">
        <v>30</v>
      </c>
      <c r="H36" s="6" t="s">
        <v>144</v>
      </c>
      <c r="I36" s="25" t="s">
        <v>145</v>
      </c>
      <c r="J36" s="26">
        <v>47503</v>
      </c>
      <c r="K36" s="26">
        <v>44128</v>
      </c>
    </row>
    <row r="37" spans="1:11" x14ac:dyDescent="0.35">
      <c r="A37" s="22" t="s">
        <v>139</v>
      </c>
      <c r="B37" s="6" t="s">
        <v>140</v>
      </c>
      <c r="C37" s="6">
        <v>3</v>
      </c>
      <c r="D37" s="35" t="s">
        <v>141</v>
      </c>
      <c r="E37" s="35" t="s">
        <v>146</v>
      </c>
      <c r="F37" s="35" t="s">
        <v>147</v>
      </c>
      <c r="G37" s="35" t="s">
        <v>148</v>
      </c>
      <c r="H37" s="6" t="s">
        <v>149</v>
      </c>
      <c r="I37" s="25" t="s">
        <v>150</v>
      </c>
      <c r="J37" s="26">
        <v>2655</v>
      </c>
      <c r="K37" s="26">
        <v>541</v>
      </c>
    </row>
    <row r="38" spans="1:11" x14ac:dyDescent="0.35">
      <c r="A38" s="22" t="s">
        <v>151</v>
      </c>
      <c r="B38" s="24" t="s">
        <v>152</v>
      </c>
      <c r="C38" s="24">
        <v>6</v>
      </c>
      <c r="D38" s="35" t="s">
        <v>153</v>
      </c>
      <c r="E38" s="35" t="s">
        <v>154</v>
      </c>
      <c r="F38" s="35" t="s">
        <v>29</v>
      </c>
      <c r="G38" s="35" t="s">
        <v>30</v>
      </c>
      <c r="H38" s="6" t="s">
        <v>154</v>
      </c>
      <c r="I38" s="25" t="s">
        <v>155</v>
      </c>
      <c r="J38" s="26">
        <v>8065</v>
      </c>
      <c r="K38" s="3">
        <v>452</v>
      </c>
    </row>
    <row r="39" spans="1:11" x14ac:dyDescent="0.35">
      <c r="A39" s="22" t="s">
        <v>156</v>
      </c>
      <c r="B39" s="24" t="s">
        <v>157</v>
      </c>
      <c r="C39" s="24">
        <v>35</v>
      </c>
      <c r="D39" s="35" t="s">
        <v>158</v>
      </c>
      <c r="E39" s="35" t="s">
        <v>159</v>
      </c>
      <c r="F39" s="35" t="s">
        <v>29</v>
      </c>
      <c r="G39" s="35" t="s">
        <v>30</v>
      </c>
      <c r="H39" s="6" t="s">
        <v>159</v>
      </c>
      <c r="I39" s="25" t="s">
        <v>160</v>
      </c>
      <c r="J39" s="26">
        <v>29308</v>
      </c>
      <c r="K39" s="3">
        <v>764</v>
      </c>
    </row>
    <row r="40" spans="1:11" x14ac:dyDescent="0.35">
      <c r="A40" s="22" t="s">
        <v>156</v>
      </c>
      <c r="B40" s="24" t="s">
        <v>157</v>
      </c>
      <c r="C40" s="24">
        <v>35</v>
      </c>
      <c r="D40" s="35" t="s">
        <v>158</v>
      </c>
      <c r="E40" s="35" t="s">
        <v>161</v>
      </c>
      <c r="F40" s="35" t="s">
        <v>29</v>
      </c>
      <c r="G40" s="35" t="s">
        <v>30</v>
      </c>
      <c r="H40" s="6" t="s">
        <v>161</v>
      </c>
      <c r="I40" s="25" t="s">
        <v>162</v>
      </c>
      <c r="J40" s="26">
        <v>8163</v>
      </c>
      <c r="K40" s="3">
        <v>2040</v>
      </c>
    </row>
    <row r="41" spans="1:11" x14ac:dyDescent="0.35">
      <c r="A41" s="22" t="s">
        <v>163</v>
      </c>
      <c r="B41" s="24" t="s">
        <v>164</v>
      </c>
      <c r="C41" s="24">
        <v>6</v>
      </c>
      <c r="D41" s="35" t="s">
        <v>165</v>
      </c>
      <c r="E41" s="35" t="s">
        <v>166</v>
      </c>
      <c r="F41" s="35" t="s">
        <v>29</v>
      </c>
      <c r="G41" s="35" t="s">
        <v>30</v>
      </c>
      <c r="H41" s="6" t="s">
        <v>166</v>
      </c>
      <c r="I41" s="25" t="s">
        <v>167</v>
      </c>
      <c r="J41" s="26">
        <v>3344</v>
      </c>
      <c r="K41" s="3">
        <v>293</v>
      </c>
    </row>
    <row r="42" spans="1:11" x14ac:dyDescent="0.35">
      <c r="A42" s="22" t="s">
        <v>163</v>
      </c>
      <c r="B42" s="24" t="s">
        <v>164</v>
      </c>
      <c r="C42" s="24">
        <v>6</v>
      </c>
      <c r="D42" s="35" t="s">
        <v>165</v>
      </c>
      <c r="E42" s="35" t="s">
        <v>168</v>
      </c>
      <c r="F42" s="35" t="s">
        <v>29</v>
      </c>
      <c r="G42" s="35" t="s">
        <v>30</v>
      </c>
      <c r="H42" s="6" t="s">
        <v>168</v>
      </c>
      <c r="I42" s="25" t="s">
        <v>169</v>
      </c>
      <c r="J42" s="26">
        <v>9343</v>
      </c>
      <c r="K42" s="3">
        <v>2109</v>
      </c>
    </row>
    <row r="43" spans="1:11" x14ac:dyDescent="0.35">
      <c r="A43" s="22" t="s">
        <v>163</v>
      </c>
      <c r="B43" s="24" t="s">
        <v>164</v>
      </c>
      <c r="C43" s="24">
        <v>6</v>
      </c>
      <c r="D43" s="35" t="s">
        <v>165</v>
      </c>
      <c r="E43" s="35" t="s">
        <v>170</v>
      </c>
      <c r="F43" s="35" t="s">
        <v>29</v>
      </c>
      <c r="G43" s="35" t="s">
        <v>30</v>
      </c>
      <c r="H43" s="6" t="s">
        <v>170</v>
      </c>
      <c r="I43" s="25" t="s">
        <v>171</v>
      </c>
      <c r="J43" s="26">
        <v>3836</v>
      </c>
      <c r="K43" s="3">
        <v>1250</v>
      </c>
    </row>
    <row r="44" spans="1:11" x14ac:dyDescent="0.35">
      <c r="A44" s="33" t="s">
        <v>18</v>
      </c>
      <c r="B44" s="39" t="s">
        <v>172</v>
      </c>
      <c r="C44" s="39">
        <v>1</v>
      </c>
      <c r="D44" s="40" t="s">
        <v>19</v>
      </c>
      <c r="E44" s="40" t="s">
        <v>173</v>
      </c>
      <c r="F44" s="40" t="s">
        <v>29</v>
      </c>
      <c r="G44" s="40" t="s">
        <v>30</v>
      </c>
      <c r="H44" s="41" t="s">
        <v>173</v>
      </c>
      <c r="I44" s="42" t="s">
        <v>174</v>
      </c>
      <c r="J44" s="43">
        <v>43864</v>
      </c>
      <c r="K44" s="34">
        <v>25154</v>
      </c>
    </row>
    <row r="45" spans="1:11" x14ac:dyDescent="0.35">
      <c r="A45" s="50" t="s">
        <v>6</v>
      </c>
      <c r="B45" s="46"/>
      <c r="C45" s="46"/>
      <c r="D45" s="46"/>
      <c r="E45" s="46"/>
      <c r="F45" s="46"/>
      <c r="G45" s="46"/>
      <c r="H45" s="51"/>
      <c r="I45" s="46"/>
      <c r="J45" s="52">
        <f>SUBTOTAL(109,Table3[
2018–19
Final
Allocation])</f>
        <v>1103587</v>
      </c>
      <c r="K45" s="52">
        <f>SUBTOTAL(109,Table3[9th
Apportionment])</f>
        <v>304422</v>
      </c>
    </row>
    <row r="46" spans="1:11" x14ac:dyDescent="0.35">
      <c r="A46" s="1" t="s">
        <v>7</v>
      </c>
      <c r="H46" s="6"/>
      <c r="K46" s="3"/>
    </row>
    <row r="47" spans="1:11" x14ac:dyDescent="0.35">
      <c r="A47" s="1" t="s">
        <v>8</v>
      </c>
      <c r="H47" s="6"/>
      <c r="K47" s="3"/>
    </row>
    <row r="48" spans="1:11" x14ac:dyDescent="0.35">
      <c r="A48" s="28" t="s">
        <v>24</v>
      </c>
      <c r="B48" s="8"/>
      <c r="C48" s="8"/>
      <c r="H48" s="6"/>
      <c r="K4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1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8.07421875" style="4" customWidth="1"/>
    <col min="3" max="3" width="19.69140625" style="4" customWidth="1"/>
    <col min="4" max="4" width="12.69140625" style="2" customWidth="1"/>
    <col min="5" max="5" width="10.84375" style="4" customWidth="1"/>
    <col min="6" max="16384" width="9.23046875" style="4"/>
  </cols>
  <sheetData>
    <row r="1" spans="1:5" ht="20" x14ac:dyDescent="0.35">
      <c r="A1" s="55" t="s">
        <v>23</v>
      </c>
    </row>
    <row r="2" spans="1:5" ht="18" x14ac:dyDescent="0.4">
      <c r="A2" s="54" t="s">
        <v>177</v>
      </c>
    </row>
    <row r="3" spans="1:5" x14ac:dyDescent="0.35">
      <c r="A3" s="56" t="s">
        <v>15</v>
      </c>
    </row>
    <row r="4" spans="1:5" x14ac:dyDescent="0.35">
      <c r="A4" s="23" t="s">
        <v>16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45" t="s">
        <v>176</v>
      </c>
    </row>
    <row r="6" spans="1:5" x14ac:dyDescent="0.35">
      <c r="A6" s="30" t="s">
        <v>27</v>
      </c>
      <c r="B6" s="31" t="s">
        <v>25</v>
      </c>
      <c r="C6" s="29" t="s">
        <v>175</v>
      </c>
      <c r="D6" s="32">
        <v>15688</v>
      </c>
      <c r="E6" s="44">
        <v>194860</v>
      </c>
    </row>
    <row r="7" spans="1:5" x14ac:dyDescent="0.35">
      <c r="A7" s="6" t="s">
        <v>38</v>
      </c>
      <c r="B7" s="1" t="s">
        <v>36</v>
      </c>
      <c r="C7" s="29" t="s">
        <v>175</v>
      </c>
      <c r="D7" s="7">
        <v>8518</v>
      </c>
      <c r="E7" s="44">
        <v>194861</v>
      </c>
    </row>
    <row r="8" spans="1:5" x14ac:dyDescent="0.35">
      <c r="A8" s="6" t="s">
        <v>47</v>
      </c>
      <c r="B8" s="1" t="s">
        <v>45</v>
      </c>
      <c r="C8" s="29" t="s">
        <v>175</v>
      </c>
      <c r="D8" s="7">
        <v>10562</v>
      </c>
      <c r="E8" s="44">
        <v>194862</v>
      </c>
    </row>
    <row r="9" spans="1:5" x14ac:dyDescent="0.35">
      <c r="A9" s="6" t="s">
        <v>52</v>
      </c>
      <c r="B9" s="1" t="s">
        <v>50</v>
      </c>
      <c r="C9" s="29" t="s">
        <v>175</v>
      </c>
      <c r="D9" s="7">
        <v>30606</v>
      </c>
      <c r="E9" s="44">
        <v>194863</v>
      </c>
    </row>
    <row r="10" spans="1:5" x14ac:dyDescent="0.35">
      <c r="A10" s="6" t="s">
        <v>63</v>
      </c>
      <c r="B10" s="1" t="s">
        <v>61</v>
      </c>
      <c r="C10" s="29" t="s">
        <v>175</v>
      </c>
      <c r="D10" s="7">
        <v>11658</v>
      </c>
      <c r="E10" s="44">
        <v>194864</v>
      </c>
    </row>
    <row r="11" spans="1:5" x14ac:dyDescent="0.35">
      <c r="A11" s="6" t="s">
        <v>68</v>
      </c>
      <c r="B11" s="1" t="s">
        <v>66</v>
      </c>
      <c r="C11" s="29" t="s">
        <v>175</v>
      </c>
      <c r="D11" s="7">
        <v>5005</v>
      </c>
      <c r="E11" s="44">
        <v>194865</v>
      </c>
    </row>
    <row r="12" spans="1:5" x14ac:dyDescent="0.35">
      <c r="A12" s="6" t="s">
        <v>75</v>
      </c>
      <c r="B12" s="1" t="s">
        <v>73</v>
      </c>
      <c r="C12" s="29" t="s">
        <v>175</v>
      </c>
      <c r="D12" s="7">
        <v>1770</v>
      </c>
      <c r="E12" s="44">
        <v>194866</v>
      </c>
    </row>
    <row r="13" spans="1:5" x14ac:dyDescent="0.35">
      <c r="A13" s="36" t="s">
        <v>80</v>
      </c>
      <c r="B13" s="37" t="s">
        <v>78</v>
      </c>
      <c r="C13" s="29" t="s">
        <v>175</v>
      </c>
      <c r="D13" s="38">
        <v>17133</v>
      </c>
      <c r="E13" s="44">
        <v>194867</v>
      </c>
    </row>
    <row r="14" spans="1:5" x14ac:dyDescent="0.35">
      <c r="A14" s="30" t="s">
        <v>85</v>
      </c>
      <c r="B14" s="31" t="s">
        <v>83</v>
      </c>
      <c r="C14" s="29" t="s">
        <v>175</v>
      </c>
      <c r="D14" s="32">
        <v>20582</v>
      </c>
      <c r="E14" s="44">
        <v>194868</v>
      </c>
    </row>
    <row r="15" spans="1:5" x14ac:dyDescent="0.35">
      <c r="A15" s="30" t="s">
        <v>90</v>
      </c>
      <c r="B15" s="31" t="s">
        <v>88</v>
      </c>
      <c r="C15" s="29" t="s">
        <v>175</v>
      </c>
      <c r="D15" s="32">
        <v>144</v>
      </c>
      <c r="E15" s="44">
        <v>194869</v>
      </c>
    </row>
    <row r="16" spans="1:5" x14ac:dyDescent="0.35">
      <c r="A16" s="30" t="s">
        <v>95</v>
      </c>
      <c r="B16" s="31" t="s">
        <v>93</v>
      </c>
      <c r="C16" s="29" t="s">
        <v>175</v>
      </c>
      <c r="D16" s="32">
        <v>3</v>
      </c>
      <c r="E16" s="44">
        <v>194870</v>
      </c>
    </row>
    <row r="17" spans="1:5" x14ac:dyDescent="0.35">
      <c r="A17" s="30" t="s">
        <v>100</v>
      </c>
      <c r="B17" s="31" t="s">
        <v>98</v>
      </c>
      <c r="C17" s="29" t="s">
        <v>175</v>
      </c>
      <c r="D17" s="32">
        <v>39968</v>
      </c>
      <c r="E17" s="44">
        <v>194871</v>
      </c>
    </row>
    <row r="18" spans="1:5" x14ac:dyDescent="0.35">
      <c r="A18" s="30" t="s">
        <v>110</v>
      </c>
      <c r="B18" s="31" t="s">
        <v>108</v>
      </c>
      <c r="C18" s="29" t="s">
        <v>175</v>
      </c>
      <c r="D18" s="32">
        <v>183</v>
      </c>
      <c r="E18" s="44">
        <v>194872</v>
      </c>
    </row>
    <row r="19" spans="1:5" x14ac:dyDescent="0.35">
      <c r="A19" s="30" t="s">
        <v>115</v>
      </c>
      <c r="B19" s="31" t="s">
        <v>113</v>
      </c>
      <c r="C19" s="29" t="s">
        <v>175</v>
      </c>
      <c r="D19" s="32">
        <v>11045</v>
      </c>
      <c r="E19" s="44">
        <v>194873</v>
      </c>
    </row>
    <row r="20" spans="1:5" x14ac:dyDescent="0.35">
      <c r="A20" s="30" t="s">
        <v>122</v>
      </c>
      <c r="B20" s="31" t="s">
        <v>120</v>
      </c>
      <c r="C20" s="29" t="s">
        <v>175</v>
      </c>
      <c r="D20" s="32">
        <v>7000</v>
      </c>
      <c r="E20" s="44">
        <v>194874</v>
      </c>
    </row>
    <row r="21" spans="1:5" x14ac:dyDescent="0.35">
      <c r="A21" s="30" t="s">
        <v>131</v>
      </c>
      <c r="B21" s="31" t="s">
        <v>129</v>
      </c>
      <c r="C21" s="29" t="s">
        <v>175</v>
      </c>
      <c r="D21" s="32">
        <v>6822</v>
      </c>
      <c r="E21" s="44">
        <v>194875</v>
      </c>
    </row>
    <row r="22" spans="1:5" x14ac:dyDescent="0.35">
      <c r="A22" s="36" t="s">
        <v>136</v>
      </c>
      <c r="B22" s="37" t="s">
        <v>134</v>
      </c>
      <c r="C22" s="29" t="s">
        <v>175</v>
      </c>
      <c r="D22" s="38">
        <v>19377</v>
      </c>
      <c r="E22" s="44">
        <v>194876</v>
      </c>
    </row>
    <row r="23" spans="1:5" x14ac:dyDescent="0.35">
      <c r="A23" s="36" t="s">
        <v>141</v>
      </c>
      <c r="B23" s="37" t="s">
        <v>139</v>
      </c>
      <c r="C23" s="29" t="s">
        <v>175</v>
      </c>
      <c r="D23" s="38">
        <v>66296</v>
      </c>
      <c r="E23" s="44">
        <v>194877</v>
      </c>
    </row>
    <row r="24" spans="1:5" x14ac:dyDescent="0.35">
      <c r="A24" s="36" t="s">
        <v>153</v>
      </c>
      <c r="B24" s="37" t="s">
        <v>151</v>
      </c>
      <c r="C24" s="29" t="s">
        <v>175</v>
      </c>
      <c r="D24" s="38">
        <v>452</v>
      </c>
      <c r="E24" s="44">
        <v>194878</v>
      </c>
    </row>
    <row r="25" spans="1:5" x14ac:dyDescent="0.35">
      <c r="A25" s="36" t="s">
        <v>158</v>
      </c>
      <c r="B25" s="37" t="s">
        <v>156</v>
      </c>
      <c r="C25" s="29" t="s">
        <v>175</v>
      </c>
      <c r="D25" s="38">
        <v>2804</v>
      </c>
      <c r="E25" s="44">
        <v>194879</v>
      </c>
    </row>
    <row r="26" spans="1:5" x14ac:dyDescent="0.35">
      <c r="A26" s="36" t="s">
        <v>165</v>
      </c>
      <c r="B26" s="37" t="s">
        <v>163</v>
      </c>
      <c r="C26" s="29" t="s">
        <v>175</v>
      </c>
      <c r="D26" s="38">
        <v>3652</v>
      </c>
      <c r="E26" s="44">
        <v>194880</v>
      </c>
    </row>
    <row r="27" spans="1:5" x14ac:dyDescent="0.35">
      <c r="A27" s="36" t="s">
        <v>19</v>
      </c>
      <c r="B27" s="37" t="s">
        <v>18</v>
      </c>
      <c r="C27" s="29" t="s">
        <v>175</v>
      </c>
      <c r="D27" s="38">
        <v>25154</v>
      </c>
      <c r="E27" s="44">
        <v>194881</v>
      </c>
    </row>
    <row r="28" spans="1:5" x14ac:dyDescent="0.35">
      <c r="A28" s="47" t="s">
        <v>6</v>
      </c>
      <c r="B28" s="48"/>
      <c r="C28" s="48"/>
      <c r="D28" s="49">
        <f>SUBTOTAL(109,Table7[County
Total])</f>
        <v>304422</v>
      </c>
      <c r="E28" s="48"/>
    </row>
    <row r="29" spans="1:5" x14ac:dyDescent="0.35">
      <c r="A29" s="12" t="s">
        <v>7</v>
      </c>
      <c r="B29" s="13"/>
      <c r="C29" s="13"/>
      <c r="D29" s="14"/>
    </row>
    <row r="30" spans="1:5" x14ac:dyDescent="0.35">
      <c r="A30" s="12" t="s">
        <v>8</v>
      </c>
      <c r="B30" s="13"/>
      <c r="C30" s="13"/>
      <c r="D30" s="14"/>
    </row>
    <row r="31" spans="1:5" x14ac:dyDescent="0.35">
      <c r="A31" s="28" t="s">
        <v>24</v>
      </c>
      <c r="B31" s="13"/>
      <c r="C31" s="13"/>
      <c r="D31" s="14"/>
    </row>
  </sheetData>
  <printOptions horizontalCentered="1"/>
  <pageMargins left="0.45" right="0.45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Apport 9th</vt:lpstr>
      <vt:lpstr>2018-19 Title III IMM County</vt:lpstr>
      <vt:lpstr>'2018-19 Title III IMM County'!Print_Area</vt:lpstr>
      <vt:lpstr>'2018-19 Imm Apport 9th'!Print_Titles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Recip9-18: Title III, Immigrant Education (CA Dept of Education)</dc:title>
  <dc:subject>Title III, English Language Acquisition, Language Enhancement, and Academic Achievement for Immigrant Children program ninth apportionment schedule for fiscal year 2018-19.</dc:subject>
  <dc:creator>Windows User</dc:creator>
  <cp:lastModifiedBy>Taylor Uda</cp:lastModifiedBy>
  <cp:lastPrinted>2020-09-28T21:20:40Z</cp:lastPrinted>
  <dcterms:created xsi:type="dcterms:W3CDTF">2018-08-22T16:15:05Z</dcterms:created>
  <dcterms:modified xsi:type="dcterms:W3CDTF">2022-09-20T15:57:43Z</dcterms:modified>
</cp:coreProperties>
</file>