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6FCA3F43-238E-4A49-97F0-5BE721CCB643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18-19 Title II, 12th - LEA" sheetId="2" r:id="rId1"/>
    <sheet name="18-19 Title II, 12th - Cty" sheetId="4" r:id="rId2"/>
  </sheets>
  <definedNames>
    <definedName name="_xlnm._FilterDatabase" localSheetId="1" hidden="1">'18-19 Title II, 12th - Cty'!$A$4:$D$18</definedName>
    <definedName name="_xlnm._FilterDatabase" localSheetId="0" hidden="1">'18-19 Title II, 12th - LEA'!$A$1:$A$3</definedName>
    <definedName name="_xlcn.WorksheetConnection_1819TitleII6thLEAA1A3" hidden="1">'18-19 Title II, 12th - LEA'!$A$1:$A$3</definedName>
    <definedName name="_xlcn.WorksheetConnection_title2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12th - Cty'!$A$1:$D$23</definedName>
    <definedName name="_xlnm.Print_Area" localSheetId="0">'18-19 Title II, 12th - LEA'!$A$1:$L$30</definedName>
    <definedName name="_xlnm.Print_Titles" localSheetId="1">'18-19 Title II, 12th - Cty'!$1:$4</definedName>
    <definedName name="_xlnm.Print_Titles" localSheetId="0">'18-19 Title II, 12th - LEA'!$1:$5</definedName>
    <definedName name="STD">#REF!</definedName>
    <definedName name="Vendor_Match_Results">#REF!</definedName>
    <definedName name="Z_7B2CBCA8_6908_4F97_9F29_5675E6250670_.wvu.FilterData" localSheetId="1" hidden="1">'18-19 Title II, 12th - Cty'!$A$4:$D$18</definedName>
    <definedName name="Z_7B2CBCA8_6908_4F97_9F29_5675E6250670_.wvu.FilterData" localSheetId="0" hidden="1">'18-19 Title II, 12th - LEA'!$A$5:$L$25</definedName>
    <definedName name="Z_7B2CBCA8_6908_4F97_9F29_5675E6250670_.wvu.PrintArea" localSheetId="1" hidden="1">'18-19 Title II, 12th - Cty'!$A$1:$D$18</definedName>
    <definedName name="Z_7B2CBCA8_6908_4F97_9F29_5675E6250670_.wvu.PrintArea" localSheetId="0" hidden="1">'18-19 Title II, 12th - LEA'!$A$1:$L$25</definedName>
    <definedName name="Z_7B2CBCA8_6908_4F97_9F29_5675E6250670_.wvu.PrintTitles" localSheetId="1" hidden="1">'18-19 Title II, 12th - Cty'!$1:$4</definedName>
    <definedName name="Z_7B2CBCA8_6908_4F97_9F29_5675E6250670_.wvu.PrintTitles" localSheetId="0" hidden="1">'18-19 Title II, 12th - LEA'!$1:$5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8apptsch7 working file.xlsx!Table1"/>
          <x15:modelTable id="Range" name="Range" connection="WorksheetConnection_18-19 Title II, 6th - LEA!$A$1:$A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2" l="1"/>
  <c r="D19" i="4" l="1"/>
  <c r="K2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9278A8-49B2-4FD2-B17C-AA3912F7283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AE1F566-858E-488B-BA51-3337BEEF0113}" name="WorksheetConnection_18-19 Title II, 6th - LEA!$A$1:$A$3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819TitleII6thLEAA1A3"/>
        </x15:connection>
      </ext>
    </extLst>
  </connection>
  <connection id="3" xr16:uid="{234BAC07-F405-439E-9E91-0090773715A8}" name="WorksheetConnection_title2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<sst xmlns="http://schemas.openxmlformats.org/spreadsheetml/2006/main" count="273" uniqueCount="169">
  <si>
    <t xml:space="preserve">Every Student Succeeds Act
</t>
  </si>
  <si>
    <t>Fiscal Year 2018–19</t>
  </si>
  <si>
    <t>County Name</t>
  </si>
  <si>
    <t>FI$Cal Supplier ID</t>
  </si>
  <si>
    <t>FI$Cal Address Sequence ID</t>
  </si>
  <si>
    <t>County
Code</t>
  </si>
  <si>
    <t>District
Code</t>
  </si>
  <si>
    <t>School
Code</t>
  </si>
  <si>
    <t>Direct Funded Charter School Number</t>
  </si>
  <si>
    <t>Service Location Field</t>
  </si>
  <si>
    <t>Local Educational Agency</t>
  </si>
  <si>
    <t>2018–19
Final
Allocation Amount</t>
  </si>
  <si>
    <t>Statewide Total</t>
  </si>
  <si>
    <t>California Department of Education</t>
  </si>
  <si>
    <t>School Fiscal Services Division</t>
  </si>
  <si>
    <t>Every Student Succeeds Act</t>
  </si>
  <si>
    <t>County Treasurer</t>
  </si>
  <si>
    <t>Invoice Number</t>
  </si>
  <si>
    <t>County Total</t>
  </si>
  <si>
    <t xml:space="preserve"> </t>
  </si>
  <si>
    <t>Full CDS Code</t>
  </si>
  <si>
    <t xml:space="preserve">Schedule of the Twelfth Apportionment for Title II, Part A, Supporting Effective Instruction 
</t>
  </si>
  <si>
    <t>12th 
Apportionment</t>
  </si>
  <si>
    <t>Schedule of the Twelfth Apportionment for Title II, Part A, Supporting Effective Instruction</t>
  </si>
  <si>
    <t>San Bernardino</t>
  </si>
  <si>
    <t>0000011839</t>
  </si>
  <si>
    <t>36675950000000</t>
  </si>
  <si>
    <t>San Mateo</t>
  </si>
  <si>
    <t>0000011843</t>
  </si>
  <si>
    <t>41688900000000</t>
  </si>
  <si>
    <t>San Diego</t>
  </si>
  <si>
    <t>0000007988</t>
  </si>
  <si>
    <t>37680490000000</t>
  </si>
  <si>
    <t>Tehama</t>
  </si>
  <si>
    <t>0000011857</t>
  </si>
  <si>
    <t>52715300000000</t>
  </si>
  <si>
    <t>Kern</t>
  </si>
  <si>
    <t>0000040496</t>
  </si>
  <si>
    <t>15635520000000</t>
  </si>
  <si>
    <t>Fresno</t>
  </si>
  <si>
    <t>0000006842</t>
  </si>
  <si>
    <t>10622810000000</t>
  </si>
  <si>
    <t>Los Angeles</t>
  </si>
  <si>
    <t>0000044132</t>
  </si>
  <si>
    <t>19648080000000</t>
  </si>
  <si>
    <t>Santa Clara</t>
  </si>
  <si>
    <t>0000011846</t>
  </si>
  <si>
    <t>43696090000000</t>
  </si>
  <si>
    <t>Contra Costa County</t>
  </si>
  <si>
    <t>0000009047</t>
  </si>
  <si>
    <t>07617880000000</t>
  </si>
  <si>
    <t>Sonoma</t>
  </si>
  <si>
    <t>0000011855</t>
  </si>
  <si>
    <t>49709120000000</t>
  </si>
  <si>
    <t>Modoc</t>
  </si>
  <si>
    <t>0000004323</t>
  </si>
  <si>
    <t>25735930000000</t>
  </si>
  <si>
    <t>Orange</t>
  </si>
  <si>
    <t>0000012840</t>
  </si>
  <si>
    <t>30103060000000</t>
  </si>
  <si>
    <t>Sacramento</t>
  </si>
  <si>
    <t>0000004357</t>
  </si>
  <si>
    <t>34674390101295</t>
  </si>
  <si>
    <t>19646340101667</t>
  </si>
  <si>
    <t>Shasta</t>
  </si>
  <si>
    <t>0000011849</t>
  </si>
  <si>
    <t>45701360106013</t>
  </si>
  <si>
    <t>43694500113662</t>
  </si>
  <si>
    <t>34765050114272</t>
  </si>
  <si>
    <t>10621660114553</t>
  </si>
  <si>
    <t>19646340116822</t>
  </si>
  <si>
    <t>43104390131748</t>
  </si>
  <si>
    <t>N/A</t>
  </si>
  <si>
    <t>67595</t>
  </si>
  <si>
    <t>Alta Loma Elementary</t>
  </si>
  <si>
    <t>68890</t>
  </si>
  <si>
    <t>Cabrillo Unified</t>
  </si>
  <si>
    <t>68049</t>
  </si>
  <si>
    <t>Dehesa Elementary</t>
  </si>
  <si>
    <t>71530</t>
  </si>
  <si>
    <t>Flournoy Union Elementary</t>
  </si>
  <si>
    <t>63552</t>
  </si>
  <si>
    <t>Lakeside Union</t>
  </si>
  <si>
    <t>62281</t>
  </si>
  <si>
    <t>Laton Joint Unified</t>
  </si>
  <si>
    <t>64808</t>
  </si>
  <si>
    <t>Montebello Unified</t>
  </si>
  <si>
    <t>69609</t>
  </si>
  <si>
    <t>Mountain View-Los Altos Union High</t>
  </si>
  <si>
    <t>61788</t>
  </si>
  <si>
    <t>Pittsburg Unified</t>
  </si>
  <si>
    <t>70912</t>
  </si>
  <si>
    <t>Santa Rosa Elementary</t>
  </si>
  <si>
    <t>73593</t>
  </si>
  <si>
    <t>Tulelake Basin Joint Unified</t>
  </si>
  <si>
    <t>10306</t>
  </si>
  <si>
    <t>Orange County Department of Education</t>
  </si>
  <si>
    <t>0552</t>
  </si>
  <si>
    <t>C0552</t>
  </si>
  <si>
    <t>Sol Aureus College Preparatory</t>
  </si>
  <si>
    <t>0582</t>
  </si>
  <si>
    <t>C0582</t>
  </si>
  <si>
    <t>Wilder's Preparatory Academy Charter</t>
  </si>
  <si>
    <t>0612</t>
  </si>
  <si>
    <t>C0612</t>
  </si>
  <si>
    <t>University Preparatory</t>
  </si>
  <si>
    <t>0846</t>
  </si>
  <si>
    <t>C0846</t>
  </si>
  <si>
    <t>Voices College-Bound Language Academy</t>
  </si>
  <si>
    <t>0878</t>
  </si>
  <si>
    <t>C0878</t>
  </si>
  <si>
    <t>SAVA - Sacramento Academic and Vocational Academy</t>
  </si>
  <si>
    <t>0890</t>
  </si>
  <si>
    <t>C0890</t>
  </si>
  <si>
    <t>University High</t>
  </si>
  <si>
    <t>0977</t>
  </si>
  <si>
    <t>C0977</t>
  </si>
  <si>
    <t>Wilder's Preparatory Academy Charter Middle</t>
  </si>
  <si>
    <t>1716</t>
  </si>
  <si>
    <t>C1716</t>
  </si>
  <si>
    <t>Voices College-Bound Language Academy at Morgan Hill</t>
  </si>
  <si>
    <t>07</t>
  </si>
  <si>
    <t>10</t>
  </si>
  <si>
    <t>15</t>
  </si>
  <si>
    <t>19</t>
  </si>
  <si>
    <t>25</t>
  </si>
  <si>
    <t>30</t>
  </si>
  <si>
    <t>34</t>
  </si>
  <si>
    <t>36</t>
  </si>
  <si>
    <t>37</t>
  </si>
  <si>
    <t>41</t>
  </si>
  <si>
    <t>43</t>
  </si>
  <si>
    <t>45</t>
  </si>
  <si>
    <t>49</t>
  </si>
  <si>
    <t>52</t>
  </si>
  <si>
    <t>0000000</t>
  </si>
  <si>
    <t>62166</t>
  </si>
  <si>
    <t>0114553</t>
  </si>
  <si>
    <t>64634</t>
  </si>
  <si>
    <t>0101667</t>
  </si>
  <si>
    <t>0116822</t>
  </si>
  <si>
    <t>67439</t>
  </si>
  <si>
    <t>0101295</t>
  </si>
  <si>
    <t>76505</t>
  </si>
  <si>
    <t>0114272</t>
  </si>
  <si>
    <t>69450</t>
  </si>
  <si>
    <t>0113662</t>
  </si>
  <si>
    <t>10439</t>
  </si>
  <si>
    <t>0131748</t>
  </si>
  <si>
    <t>70136</t>
  </si>
  <si>
    <t>0106013</t>
  </si>
  <si>
    <t>July 2021</t>
  </si>
  <si>
    <t>18-14341 07-12-2021</t>
  </si>
  <si>
    <t>00256619</t>
  </si>
  <si>
    <t>00256620</t>
  </si>
  <si>
    <t>00256621</t>
  </si>
  <si>
    <t>00256622</t>
  </si>
  <si>
    <t>00256623</t>
  </si>
  <si>
    <t>00256624</t>
  </si>
  <si>
    <t>00256625</t>
  </si>
  <si>
    <t>00256626</t>
  </si>
  <si>
    <t>00256627</t>
  </si>
  <si>
    <t>00256628</t>
  </si>
  <si>
    <t>00256629</t>
  </si>
  <si>
    <t>00256630</t>
  </si>
  <si>
    <t>00256631</t>
  </si>
  <si>
    <t>00256632</t>
  </si>
  <si>
    <t>Voucher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</si>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</sst>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9" fillId="0" borderId="0" applyNumberFormat="0" applyFill="0" applyAlignment="0" applyProtection="0"/>
    <xf numFmtId="0" fontId="7" fillId="0" borderId="3" applyNumberFormat="0" applyFill="0" applyAlignment="0" applyProtection="0"/>
    <xf numFmtId="0" fontId="1" fillId="0" borderId="0"/>
    <xf numFmtId="0" fontId="1" fillId="0" borderId="0"/>
    <xf numFmtId="0" fontId="11" fillId="0" borderId="0"/>
    <xf numFmtId="44" fontId="10" fillId="0" borderId="0" applyFont="0" applyFill="0" applyBorder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49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7" fillId="0" borderId="1" xfId="0" applyNumberFormat="1" applyFont="1" applyBorder="1" applyAlignment="1">
      <alignment horizontal="center" wrapText="1"/>
    </xf>
    <xf numFmtId="0" fontId="8" fillId="0" borderId="0" xfId="9" applyFont="1" applyFill="1" applyAlignment="1">
      <alignment horizontal="centerContinuous" vertic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wrapText="1"/>
    </xf>
    <xf numFmtId="0" fontId="8" fillId="0" borderId="0" xfId="9" applyFont="1" applyFill="1" applyAlignment="1">
      <alignment horizontal="center" vertical="center"/>
    </xf>
    <xf numFmtId="49" fontId="7" fillId="0" borderId="1" xfId="0" applyNumberFormat="1" applyFont="1" applyBorder="1" applyAlignment="1">
      <alignment horizontal="left" wrapText="1"/>
    </xf>
    <xf numFmtId="0" fontId="10" fillId="0" borderId="0" xfId="0" applyFont="1"/>
    <xf numFmtId="49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2" applyFont="1" applyAlignment="1">
      <alignment horizontal="center"/>
    </xf>
    <xf numFmtId="0" fontId="10" fillId="0" borderId="0" xfId="2" applyFont="1"/>
    <xf numFmtId="15" fontId="0" fillId="0" borderId="0" xfId="0" quotePrefix="1" applyNumberFormat="1" applyAlignment="1">
      <alignment horizontal="left"/>
    </xf>
    <xf numFmtId="0" fontId="13" fillId="0" borderId="0" xfId="0" applyFont="1"/>
    <xf numFmtId="15" fontId="4" fillId="0" borderId="0" xfId="0" quotePrefix="1" applyNumberFormat="1" applyFont="1"/>
    <xf numFmtId="0" fontId="4" fillId="0" borderId="0" xfId="8" applyFont="1" applyAlignment="1">
      <alignment horizontal="center"/>
    </xf>
    <xf numFmtId="0" fontId="0" fillId="0" borderId="0" xfId="0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4" fillId="0" borderId="0" xfId="14" applyNumberFormat="1" applyFont="1"/>
    <xf numFmtId="164" fontId="4" fillId="0" borderId="0" xfId="14" applyNumberFormat="1" applyFont="1" applyFill="1"/>
    <xf numFmtId="164" fontId="10" fillId="0" borderId="0" xfId="2" applyNumberFormat="1" applyFont="1" applyAlignment="1">
      <alignment horizontal="right"/>
    </xf>
    <xf numFmtId="164" fontId="4" fillId="0" borderId="0" xfId="2" applyNumberFormat="1" applyFont="1" applyAlignment="1">
      <alignment horizontal="center"/>
    </xf>
    <xf numFmtId="0" fontId="8" fillId="0" borderId="0" xfId="9" applyFont="1" applyFill="1" applyAlignment="1">
      <alignment horizontal="left"/>
    </xf>
    <xf numFmtId="0" fontId="14" fillId="0" borderId="0" xfId="15" applyFont="1" applyFill="1"/>
    <xf numFmtId="49" fontId="0" fillId="0" borderId="0" xfId="0" applyNumberFormat="1" applyAlignment="1">
      <alignment wrapText="1"/>
    </xf>
    <xf numFmtId="49" fontId="7" fillId="0" borderId="2" xfId="2" applyNumberFormat="1" applyFont="1" applyBorder="1" applyAlignment="1">
      <alignment horizontal="center" wrapText="1"/>
    </xf>
    <xf numFmtId="0" fontId="0" fillId="0" borderId="2" xfId="0" applyBorder="1"/>
    <xf numFmtId="0" fontId="7" fillId="0" borderId="3" xfId="10" applyFill="1"/>
    <xf numFmtId="0" fontId="7" fillId="0" borderId="3" xfId="10" applyFill="1" applyAlignment="1">
      <alignment horizontal="left"/>
    </xf>
    <xf numFmtId="0" fontId="7" fillId="0" borderId="3" xfId="10" applyNumberFormat="1" applyFill="1" applyAlignment="1" applyProtection="1">
      <alignment horizontal="center"/>
    </xf>
    <xf numFmtId="164" fontId="7" fillId="0" borderId="3" xfId="10" applyNumberFormat="1" applyFill="1"/>
    <xf numFmtId="49" fontId="7" fillId="0" borderId="3" xfId="10" applyNumberFormat="1" applyFill="1"/>
    <xf numFmtId="0" fontId="7" fillId="0" borderId="0" xfId="0" applyFont="1"/>
    <xf numFmtId="0" fontId="7" fillId="0" borderId="3" xfId="10" applyFill="1" applyAlignment="1" applyProtection="1">
      <alignment horizontal="center"/>
    </xf>
    <xf numFmtId="0" fontId="7" fillId="0" borderId="3" xfId="10" applyNumberFormat="1" applyFill="1" applyAlignment="1" applyProtection="1"/>
    <xf numFmtId="164" fontId="7" fillId="0" borderId="3" xfId="10" applyNumberFormat="1" applyFill="1" applyAlignment="1">
      <alignment horizontal="right"/>
    </xf>
    <xf numFmtId="0" fontId="8" fillId="0" borderId="0" xfId="9" applyFont="1"/>
    <xf numFmtId="0" fontId="15" fillId="0" borderId="0" xfId="15" applyFont="1"/>
    <xf numFmtId="0" fontId="0" fillId="0" borderId="0" xfId="0" applyBorder="1"/>
    <xf numFmtId="0" fontId="0" fillId="0" borderId="0" xfId="0" applyFont="1"/>
  </cellXfs>
  <cellStyles count="18">
    <cellStyle name="Currency" xfId="14" builtinId="4"/>
    <cellStyle name="Heading 1" xfId="9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42"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6" totalsRowCount="1" headerRowDxfId="41" dataDxfId="39" totalsRowDxfId="38" headerRowBorderDxfId="40" totalsRowCellStyle="Total">
  <sortState xmlns:xlrd2="http://schemas.microsoft.com/office/spreadsheetml/2017/richdata2" ref="A6:L25">
    <sortCondition ref="E6:E25"/>
    <sortCondition ref="I6:I25"/>
  </sortState>
  <tableColumns count="12">
    <tableColumn id="1" xr3:uid="{00000000-0010-0000-0000-000001000000}" name="County Name" totalsRowLabel="Statewide Total" dataDxfId="37" totalsRowDxfId="36" totalsRowCellStyle="Total"/>
    <tableColumn id="2" xr3:uid="{00000000-0010-0000-0000-000002000000}" name="FI$Cal Supplier ID" dataDxfId="35" totalsRowDxfId="34" totalsRowCellStyle="Total"/>
    <tableColumn id="3" xr3:uid="{00000000-0010-0000-0000-000003000000}" name="FI$Cal Address Sequence ID" dataDxfId="33" totalsRowDxfId="32" totalsRowCellStyle="Total"/>
    <tableColumn id="12" xr3:uid="{4A62E0C9-D888-4ABD-BBEF-55FD6848C2C0}" name="Full CDS Code" dataDxfId="31" totalsRowDxfId="30" totalsRowCellStyle="Total"/>
    <tableColumn id="4" xr3:uid="{00000000-0010-0000-0000-000004000000}" name="County_x000a_Code" dataDxfId="29" totalsRowDxfId="28" dataCellStyle="Normal 5" totalsRowCellStyle="Total"/>
    <tableColumn id="5" xr3:uid="{00000000-0010-0000-0000-000005000000}" name="District_x000a_Code" dataDxfId="27" totalsRowDxfId="26" dataCellStyle="Normal 2" totalsRowCellStyle="Total"/>
    <tableColumn id="6" xr3:uid="{00000000-0010-0000-0000-000006000000}" name="School_x000a_Code" dataDxfId="25" totalsRowDxfId="24" dataCellStyle="Normal 2" totalsRowCellStyle="Total"/>
    <tableColumn id="7" xr3:uid="{00000000-0010-0000-0000-000007000000}" name="Direct Funded Charter School Number" dataDxfId="23" totalsRowDxfId="22" dataCellStyle="Normal 2" totalsRowCellStyle="Total"/>
    <tableColumn id="8" xr3:uid="{00000000-0010-0000-0000-000008000000}" name="Service Location Field" dataDxfId="21" totalsRowDxfId="20" dataCellStyle="Normal 20" totalsRowCellStyle="Total"/>
    <tableColumn id="9" xr3:uid="{00000000-0010-0000-0000-000009000000}" name="Local Educational Agency" dataDxfId="19" totalsRowDxfId="18" dataCellStyle="Normal 5" totalsRowCellStyle="Total"/>
    <tableColumn id="10" xr3:uid="{00000000-0010-0000-0000-00000A000000}" name="2018–19_x000a_Final_x000a_Allocation Amount" totalsRowFunction="sum" dataDxfId="17" totalsRowDxfId="16" dataCellStyle="Currency" totalsRowCellStyle="Total"/>
    <tableColumn id="11" xr3:uid="{00000000-0010-0000-0000-00000B000000}" name="12th _x000a_Apportionment" totalsRowFunction="sum" dataDxfId="15" totalsRowDxfId="14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19" totalsRowCount="1" headerRowDxfId="13" dataDxfId="11" totalsRowDxfId="10" headerRowBorderDxfId="12" totalsRowCellStyle="Total">
  <autoFilter ref="A4:E1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9" xr3:uid="{00000000-0010-0000-0100-000009000000}" name="Invoice Number" dataDxfId="5" totalsRowDxfId="4" dataCellStyle="Normal 5" totalsRowCellStyle="Total"/>
    <tableColumn id="11" xr3:uid="{00000000-0010-0000-0100-00000B000000}" name="County Total" totalsRowFunction="sum" dataDxfId="3" totalsRowDxfId="2" totalsRowCellStyle="Total"/>
    <tableColumn id="3" xr3:uid="{E4309F29-ACFA-4361-B280-B487372BCB43}" name="Vouch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8.3046875" style="17" customWidth="1"/>
    <col min="2" max="2" width="11.69140625" style="14" customWidth="1"/>
    <col min="3" max="3" width="12.4609375" style="16" customWidth="1"/>
    <col min="4" max="4" width="16.4609375" style="16" customWidth="1"/>
    <col min="5" max="5" width="8.69140625" style="18" customWidth="1"/>
    <col min="6" max="6" width="9.3046875" style="18" customWidth="1"/>
    <col min="7" max="7" width="8.84375" style="16" customWidth="1"/>
    <col min="8" max="8" width="12.84375" style="18" customWidth="1"/>
    <col min="9" max="9" width="12" style="15" customWidth="1"/>
    <col min="10" max="10" width="40.69140625" style="14" customWidth="1"/>
    <col min="11" max="11" width="14.84375" style="29" customWidth="1"/>
    <col min="12" max="12" width="18.3046875" style="30" customWidth="1"/>
    <col min="13" max="13" width="18.84375" style="2" customWidth="1"/>
    <col min="14" max="14" width="14" customWidth="1"/>
    <col min="15" max="15" width="14.84375" style="4" customWidth="1"/>
    <col min="16" max="16" width="15.07421875" style="3" customWidth="1"/>
    <col min="17" max="17" width="15.69140625" style="3" customWidth="1"/>
    <col min="18" max="16384" width="8.84375" style="1"/>
  </cols>
  <sheetData>
    <row r="1" spans="1:17" customFormat="1" ht="18.75" customHeight="1" x14ac:dyDescent="0.4">
      <c r="A1" s="45" t="s">
        <v>21</v>
      </c>
    </row>
    <row r="2" spans="1:17" customFormat="1" ht="18" x14ac:dyDescent="0.4">
      <c r="A2" s="46" t="s">
        <v>0</v>
      </c>
    </row>
    <row r="3" spans="1:17" customFormat="1" x14ac:dyDescent="0.35">
      <c r="A3" s="41" t="s">
        <v>1</v>
      </c>
      <c r="C3" s="47"/>
      <c r="D3" s="47"/>
    </row>
    <row r="4" spans="1:17" customFormat="1" ht="16" thickBot="1" x14ac:dyDescent="0.4">
      <c r="A4" s="48" t="s">
        <v>168</v>
      </c>
      <c r="C4" s="35"/>
      <c r="D4" s="35"/>
    </row>
    <row r="5" spans="1:17" ht="78.5" thickTop="1" thickBot="1" x14ac:dyDescent="0.4">
      <c r="A5" s="13" t="s">
        <v>2</v>
      </c>
      <c r="B5" s="6" t="s">
        <v>3</v>
      </c>
      <c r="C5" s="11" t="s">
        <v>4</v>
      </c>
      <c r="D5" s="11" t="s">
        <v>20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13" t="s">
        <v>10</v>
      </c>
      <c r="K5" s="25" t="s">
        <v>11</v>
      </c>
      <c r="L5" s="26" t="s">
        <v>22</v>
      </c>
      <c r="M5" s="1"/>
      <c r="N5" s="1"/>
      <c r="O5" s="1"/>
      <c r="P5" s="1"/>
      <c r="Q5" s="1"/>
    </row>
    <row r="6" spans="1:17" ht="16" thickTop="1" x14ac:dyDescent="0.35">
      <c r="A6" s="10" t="s">
        <v>48</v>
      </c>
      <c r="B6" s="10" t="s">
        <v>49</v>
      </c>
      <c r="C6" s="8">
        <v>50</v>
      </c>
      <c r="D6" s="8" t="s">
        <v>50</v>
      </c>
      <c r="E6" s="8" t="s">
        <v>121</v>
      </c>
      <c r="F6" s="8" t="s">
        <v>89</v>
      </c>
      <c r="G6" s="8" t="s">
        <v>135</v>
      </c>
      <c r="H6" s="8" t="s">
        <v>72</v>
      </c>
      <c r="I6" s="8" t="s">
        <v>89</v>
      </c>
      <c r="J6" s="24" t="s">
        <v>90</v>
      </c>
      <c r="K6" s="27">
        <v>332737</v>
      </c>
      <c r="L6" s="28">
        <v>26335</v>
      </c>
      <c r="M6" s="1"/>
      <c r="N6" s="1"/>
      <c r="O6" s="1"/>
      <c r="P6" s="1"/>
      <c r="Q6" s="1"/>
    </row>
    <row r="7" spans="1:17" x14ac:dyDescent="0.35">
      <c r="A7" s="10" t="s">
        <v>39</v>
      </c>
      <c r="B7" s="10" t="s">
        <v>40</v>
      </c>
      <c r="C7" s="8">
        <v>10</v>
      </c>
      <c r="D7" s="8" t="s">
        <v>41</v>
      </c>
      <c r="E7" s="8" t="s">
        <v>122</v>
      </c>
      <c r="F7" s="8" t="s">
        <v>83</v>
      </c>
      <c r="G7" s="8" t="s">
        <v>135</v>
      </c>
      <c r="H7" s="8" t="s">
        <v>72</v>
      </c>
      <c r="I7" s="8" t="s">
        <v>83</v>
      </c>
      <c r="J7" s="24" t="s">
        <v>84</v>
      </c>
      <c r="K7" s="27">
        <v>42858</v>
      </c>
      <c r="L7" s="28">
        <v>4938</v>
      </c>
      <c r="M7" s="1"/>
      <c r="N7" s="1"/>
      <c r="O7" s="1"/>
      <c r="P7" s="1"/>
      <c r="Q7" s="1"/>
    </row>
    <row r="8" spans="1:17" x14ac:dyDescent="0.35">
      <c r="A8" s="10" t="s">
        <v>39</v>
      </c>
      <c r="B8" s="10" t="s">
        <v>40</v>
      </c>
      <c r="C8" s="8">
        <v>10</v>
      </c>
      <c r="D8" s="8" t="s">
        <v>69</v>
      </c>
      <c r="E8" s="8" t="s">
        <v>122</v>
      </c>
      <c r="F8" s="8" t="s">
        <v>136</v>
      </c>
      <c r="G8" s="8" t="s">
        <v>137</v>
      </c>
      <c r="H8" s="8" t="s">
        <v>112</v>
      </c>
      <c r="I8" s="8" t="s">
        <v>113</v>
      </c>
      <c r="J8" s="24" t="s">
        <v>114</v>
      </c>
      <c r="K8" s="27">
        <v>6549</v>
      </c>
      <c r="L8" s="28">
        <v>1637</v>
      </c>
      <c r="M8" s="1"/>
      <c r="N8" s="1"/>
      <c r="O8" s="1"/>
      <c r="P8" s="1"/>
      <c r="Q8" s="1"/>
    </row>
    <row r="9" spans="1:17" x14ac:dyDescent="0.35">
      <c r="A9" s="10" t="s">
        <v>36</v>
      </c>
      <c r="B9" s="10" t="s">
        <v>37</v>
      </c>
      <c r="C9" s="8">
        <v>2</v>
      </c>
      <c r="D9" s="8" t="s">
        <v>38</v>
      </c>
      <c r="E9" s="8" t="s">
        <v>123</v>
      </c>
      <c r="F9" s="8" t="s">
        <v>81</v>
      </c>
      <c r="G9" s="8" t="s">
        <v>135</v>
      </c>
      <c r="H9" s="8" t="s">
        <v>72</v>
      </c>
      <c r="I9" s="8" t="s">
        <v>81</v>
      </c>
      <c r="J9" s="24" t="s">
        <v>82</v>
      </c>
      <c r="K9" s="27">
        <v>39990</v>
      </c>
      <c r="L9" s="28">
        <v>20342</v>
      </c>
      <c r="M9" s="1"/>
      <c r="N9" s="1"/>
      <c r="O9" s="1"/>
      <c r="P9" s="1"/>
      <c r="Q9" s="1"/>
    </row>
    <row r="10" spans="1:17" x14ac:dyDescent="0.35">
      <c r="A10" s="10" t="s">
        <v>42</v>
      </c>
      <c r="B10" s="10" t="s">
        <v>43</v>
      </c>
      <c r="C10" s="8">
        <v>1</v>
      </c>
      <c r="D10" s="8" t="s">
        <v>44</v>
      </c>
      <c r="E10" s="8" t="s">
        <v>124</v>
      </c>
      <c r="F10" s="8" t="s">
        <v>85</v>
      </c>
      <c r="G10" s="8" t="s">
        <v>135</v>
      </c>
      <c r="H10" s="8" t="s">
        <v>72</v>
      </c>
      <c r="I10" s="8" t="s">
        <v>85</v>
      </c>
      <c r="J10" s="24" t="s">
        <v>86</v>
      </c>
      <c r="K10" s="27">
        <v>1231082</v>
      </c>
      <c r="L10" s="28">
        <v>66062</v>
      </c>
      <c r="M10" s="1"/>
      <c r="N10" s="1"/>
      <c r="O10" s="1"/>
      <c r="P10" s="1"/>
      <c r="Q10" s="1"/>
    </row>
    <row r="11" spans="1:17" x14ac:dyDescent="0.35">
      <c r="A11" s="10" t="s">
        <v>42</v>
      </c>
      <c r="B11" s="10" t="s">
        <v>43</v>
      </c>
      <c r="C11" s="8">
        <v>1</v>
      </c>
      <c r="D11" s="8" t="s">
        <v>63</v>
      </c>
      <c r="E11" s="8" t="s">
        <v>124</v>
      </c>
      <c r="F11" s="8" t="s">
        <v>138</v>
      </c>
      <c r="G11" s="8" t="s">
        <v>139</v>
      </c>
      <c r="H11" s="8" t="s">
        <v>100</v>
      </c>
      <c r="I11" s="8" t="s">
        <v>101</v>
      </c>
      <c r="J11" s="24" t="s">
        <v>102</v>
      </c>
      <c r="K11" s="27">
        <v>16536</v>
      </c>
      <c r="L11" s="28">
        <v>4134</v>
      </c>
      <c r="M11" s="1"/>
      <c r="N11" s="1"/>
      <c r="O11" s="1"/>
      <c r="P11" s="1"/>
      <c r="Q11" s="1"/>
    </row>
    <row r="12" spans="1:17" x14ac:dyDescent="0.35">
      <c r="A12" s="10" t="s">
        <v>42</v>
      </c>
      <c r="B12" s="10" t="s">
        <v>43</v>
      </c>
      <c r="C12" s="8">
        <v>1</v>
      </c>
      <c r="D12" s="8" t="s">
        <v>70</v>
      </c>
      <c r="E12" s="8" t="s">
        <v>124</v>
      </c>
      <c r="F12" s="8" t="s">
        <v>138</v>
      </c>
      <c r="G12" s="8" t="s">
        <v>140</v>
      </c>
      <c r="H12" s="8" t="s">
        <v>115</v>
      </c>
      <c r="I12" s="8" t="s">
        <v>116</v>
      </c>
      <c r="J12" s="24" t="s">
        <v>117</v>
      </c>
      <c r="K12" s="27">
        <v>7369</v>
      </c>
      <c r="L12" s="28">
        <v>1842</v>
      </c>
      <c r="M12" s="1"/>
      <c r="N12" s="1"/>
      <c r="O12" s="1"/>
      <c r="P12" s="1"/>
      <c r="Q12" s="1"/>
    </row>
    <row r="13" spans="1:17" x14ac:dyDescent="0.35">
      <c r="A13" s="10" t="s">
        <v>54</v>
      </c>
      <c r="B13" s="10" t="s">
        <v>55</v>
      </c>
      <c r="C13" s="8">
        <v>6</v>
      </c>
      <c r="D13" s="8" t="s">
        <v>56</v>
      </c>
      <c r="E13" s="8" t="s">
        <v>125</v>
      </c>
      <c r="F13" s="8" t="s">
        <v>93</v>
      </c>
      <c r="G13" s="8" t="s">
        <v>135</v>
      </c>
      <c r="H13" s="8" t="s">
        <v>72</v>
      </c>
      <c r="I13" s="8" t="s">
        <v>93</v>
      </c>
      <c r="J13" s="24" t="s">
        <v>94</v>
      </c>
      <c r="K13" s="27">
        <v>20030</v>
      </c>
      <c r="L13" s="28">
        <v>8927</v>
      </c>
      <c r="M13" s="1"/>
      <c r="N13" s="1"/>
      <c r="O13" s="1"/>
      <c r="P13" s="1"/>
      <c r="Q13" s="1"/>
    </row>
    <row r="14" spans="1:17" x14ac:dyDescent="0.35">
      <c r="A14" s="10" t="s">
        <v>57</v>
      </c>
      <c r="B14" s="10" t="s">
        <v>58</v>
      </c>
      <c r="C14" s="8">
        <v>4</v>
      </c>
      <c r="D14" s="8" t="s">
        <v>59</v>
      </c>
      <c r="E14" s="8" t="s">
        <v>126</v>
      </c>
      <c r="F14" s="8" t="s">
        <v>95</v>
      </c>
      <c r="G14" s="8" t="s">
        <v>135</v>
      </c>
      <c r="H14" s="8" t="s">
        <v>72</v>
      </c>
      <c r="I14" s="8" t="s">
        <v>95</v>
      </c>
      <c r="J14" s="24" t="s">
        <v>96</v>
      </c>
      <c r="K14" s="27">
        <v>101089</v>
      </c>
      <c r="L14" s="28">
        <v>118</v>
      </c>
      <c r="M14" s="1"/>
      <c r="N14" s="1"/>
      <c r="O14" s="1"/>
      <c r="P14" s="1"/>
      <c r="Q14" s="1"/>
    </row>
    <row r="15" spans="1:17" x14ac:dyDescent="0.35">
      <c r="A15" s="10" t="s">
        <v>60</v>
      </c>
      <c r="B15" s="10" t="s">
        <v>61</v>
      </c>
      <c r="C15" s="8">
        <v>52</v>
      </c>
      <c r="D15" s="8" t="s">
        <v>62</v>
      </c>
      <c r="E15" s="8" t="s">
        <v>127</v>
      </c>
      <c r="F15" s="8" t="s">
        <v>141</v>
      </c>
      <c r="G15" s="8" t="s">
        <v>142</v>
      </c>
      <c r="H15" s="8" t="s">
        <v>97</v>
      </c>
      <c r="I15" s="8" t="s">
        <v>98</v>
      </c>
      <c r="J15" s="24" t="s">
        <v>99</v>
      </c>
      <c r="K15" s="27">
        <v>15636</v>
      </c>
      <c r="L15" s="28">
        <v>3909</v>
      </c>
      <c r="M15" s="1"/>
      <c r="N15" s="1"/>
      <c r="O15" s="1"/>
      <c r="P15" s="1"/>
      <c r="Q15" s="1"/>
    </row>
    <row r="16" spans="1:17" ht="31" x14ac:dyDescent="0.35">
      <c r="A16" s="10" t="s">
        <v>60</v>
      </c>
      <c r="B16" s="10" t="s">
        <v>61</v>
      </c>
      <c r="C16" s="8">
        <v>52</v>
      </c>
      <c r="D16" s="8" t="s">
        <v>68</v>
      </c>
      <c r="E16" s="8" t="s">
        <v>127</v>
      </c>
      <c r="F16" s="8" t="s">
        <v>143</v>
      </c>
      <c r="G16" s="8" t="s">
        <v>144</v>
      </c>
      <c r="H16" s="8" t="s">
        <v>109</v>
      </c>
      <c r="I16" s="8" t="s">
        <v>110</v>
      </c>
      <c r="J16" s="24" t="s">
        <v>111</v>
      </c>
      <c r="K16" s="27">
        <v>26266</v>
      </c>
      <c r="L16" s="28">
        <v>1957</v>
      </c>
      <c r="M16" s="1"/>
      <c r="N16" s="1"/>
      <c r="O16" s="1"/>
      <c r="P16" s="1"/>
      <c r="Q16" s="1"/>
    </row>
    <row r="17" spans="1:17" x14ac:dyDescent="0.35">
      <c r="A17" s="10" t="s">
        <v>24</v>
      </c>
      <c r="B17" s="10" t="s">
        <v>25</v>
      </c>
      <c r="C17" s="8">
        <v>4</v>
      </c>
      <c r="D17" s="8" t="s">
        <v>26</v>
      </c>
      <c r="E17" s="8" t="s">
        <v>128</v>
      </c>
      <c r="F17" s="8" t="s">
        <v>73</v>
      </c>
      <c r="G17" s="8" t="s">
        <v>135</v>
      </c>
      <c r="H17" s="8" t="s">
        <v>72</v>
      </c>
      <c r="I17" s="8" t="s">
        <v>73</v>
      </c>
      <c r="J17" s="24" t="s">
        <v>74</v>
      </c>
      <c r="K17" s="27">
        <v>127233</v>
      </c>
      <c r="L17" s="28">
        <v>2673</v>
      </c>
      <c r="M17" s="1"/>
      <c r="N17" s="1"/>
      <c r="O17" s="1"/>
      <c r="P17" s="1"/>
      <c r="Q17" s="1"/>
    </row>
    <row r="18" spans="1:17" x14ac:dyDescent="0.35">
      <c r="A18" s="10" t="s">
        <v>30</v>
      </c>
      <c r="B18" s="10" t="s">
        <v>31</v>
      </c>
      <c r="C18" s="8">
        <v>2</v>
      </c>
      <c r="D18" s="8" t="s">
        <v>32</v>
      </c>
      <c r="E18" s="8" t="s">
        <v>129</v>
      </c>
      <c r="F18" s="8" t="s">
        <v>77</v>
      </c>
      <c r="G18" s="8" t="s">
        <v>135</v>
      </c>
      <c r="H18" s="8" t="s">
        <v>72</v>
      </c>
      <c r="I18" s="8" t="s">
        <v>77</v>
      </c>
      <c r="J18" s="24" t="s">
        <v>78</v>
      </c>
      <c r="K18" s="27">
        <v>4441</v>
      </c>
      <c r="L18" s="28">
        <v>2221</v>
      </c>
      <c r="M18" s="1"/>
      <c r="N18" s="1"/>
      <c r="O18" s="1"/>
      <c r="P18" s="1"/>
      <c r="Q18" s="1"/>
    </row>
    <row r="19" spans="1:17" x14ac:dyDescent="0.35">
      <c r="A19" s="10" t="s">
        <v>27</v>
      </c>
      <c r="B19" s="10" t="s">
        <v>28</v>
      </c>
      <c r="C19" s="8">
        <v>1</v>
      </c>
      <c r="D19" s="8" t="s">
        <v>29</v>
      </c>
      <c r="E19" s="8" t="s">
        <v>130</v>
      </c>
      <c r="F19" s="8" t="s">
        <v>75</v>
      </c>
      <c r="G19" s="8" t="s">
        <v>135</v>
      </c>
      <c r="H19" s="8" t="s">
        <v>72</v>
      </c>
      <c r="I19" s="8" t="s">
        <v>75</v>
      </c>
      <c r="J19" s="24" t="s">
        <v>76</v>
      </c>
      <c r="K19" s="27">
        <v>53087</v>
      </c>
      <c r="L19" s="28">
        <v>17875</v>
      </c>
      <c r="M19" s="1"/>
      <c r="N19" s="1"/>
      <c r="O19" s="1"/>
      <c r="P19" s="1"/>
      <c r="Q19" s="1"/>
    </row>
    <row r="20" spans="1:17" x14ac:dyDescent="0.35">
      <c r="A20" s="10" t="s">
        <v>45</v>
      </c>
      <c r="B20" s="10" t="s">
        <v>46</v>
      </c>
      <c r="C20" s="8">
        <v>3</v>
      </c>
      <c r="D20" s="8" t="s">
        <v>47</v>
      </c>
      <c r="E20" s="8" t="s">
        <v>131</v>
      </c>
      <c r="F20" s="8" t="s">
        <v>87</v>
      </c>
      <c r="G20" s="8" t="s">
        <v>135</v>
      </c>
      <c r="H20" s="8" t="s">
        <v>72</v>
      </c>
      <c r="I20" s="8" t="s">
        <v>87</v>
      </c>
      <c r="J20" s="24" t="s">
        <v>88</v>
      </c>
      <c r="K20" s="27">
        <v>70924</v>
      </c>
      <c r="L20" s="28">
        <v>2269</v>
      </c>
      <c r="M20" s="1"/>
      <c r="N20" s="1"/>
      <c r="O20" s="1"/>
      <c r="P20" s="1"/>
      <c r="Q20" s="1"/>
    </row>
    <row r="21" spans="1:17" x14ac:dyDescent="0.35">
      <c r="A21" s="10" t="s">
        <v>45</v>
      </c>
      <c r="B21" s="10" t="s">
        <v>46</v>
      </c>
      <c r="C21" s="8">
        <v>3</v>
      </c>
      <c r="D21" s="8" t="s">
        <v>67</v>
      </c>
      <c r="E21" s="8" t="s">
        <v>131</v>
      </c>
      <c r="F21" s="8" t="s">
        <v>145</v>
      </c>
      <c r="G21" s="8" t="s">
        <v>146</v>
      </c>
      <c r="H21" s="8" t="s">
        <v>106</v>
      </c>
      <c r="I21" s="8" t="s">
        <v>107</v>
      </c>
      <c r="J21" s="24" t="s">
        <v>108</v>
      </c>
      <c r="K21" s="27">
        <v>19786</v>
      </c>
      <c r="L21" s="28">
        <v>10331</v>
      </c>
      <c r="M21" s="1"/>
      <c r="N21" s="1"/>
      <c r="O21" s="1"/>
      <c r="P21" s="1"/>
      <c r="Q21" s="1"/>
    </row>
    <row r="22" spans="1:17" ht="31" x14ac:dyDescent="0.35">
      <c r="A22" s="10" t="s">
        <v>45</v>
      </c>
      <c r="B22" s="10" t="s">
        <v>46</v>
      </c>
      <c r="C22" s="8">
        <v>3</v>
      </c>
      <c r="D22" s="8" t="s">
        <v>71</v>
      </c>
      <c r="E22" s="8" t="s">
        <v>131</v>
      </c>
      <c r="F22" s="8" t="s">
        <v>147</v>
      </c>
      <c r="G22" s="8" t="s">
        <v>148</v>
      </c>
      <c r="H22" s="8" t="s">
        <v>118</v>
      </c>
      <c r="I22" s="8" t="s">
        <v>119</v>
      </c>
      <c r="J22" s="24" t="s">
        <v>120</v>
      </c>
      <c r="K22" s="27">
        <v>10043</v>
      </c>
      <c r="L22" s="28">
        <v>2490</v>
      </c>
      <c r="M22" s="1"/>
      <c r="N22" s="1"/>
      <c r="O22" s="1"/>
      <c r="P22" s="1"/>
      <c r="Q22" s="1"/>
    </row>
    <row r="23" spans="1:17" x14ac:dyDescent="0.35">
      <c r="A23" s="10" t="s">
        <v>64</v>
      </c>
      <c r="B23" s="10" t="s">
        <v>65</v>
      </c>
      <c r="C23" s="8">
        <v>1</v>
      </c>
      <c r="D23" s="8" t="s">
        <v>66</v>
      </c>
      <c r="E23" s="8" t="s">
        <v>132</v>
      </c>
      <c r="F23" s="8" t="s">
        <v>149</v>
      </c>
      <c r="G23" s="8" t="s">
        <v>150</v>
      </c>
      <c r="H23" s="8" t="s">
        <v>103</v>
      </c>
      <c r="I23" s="8" t="s">
        <v>104</v>
      </c>
      <c r="J23" s="24" t="s">
        <v>105</v>
      </c>
      <c r="K23" s="27">
        <v>13672</v>
      </c>
      <c r="L23" s="28">
        <v>13672</v>
      </c>
      <c r="M23" s="1"/>
      <c r="N23" s="1"/>
      <c r="O23" s="1"/>
      <c r="P23" s="1"/>
      <c r="Q23" s="1"/>
    </row>
    <row r="24" spans="1:17" x14ac:dyDescent="0.35">
      <c r="A24" s="10" t="s">
        <v>51</v>
      </c>
      <c r="B24" s="10" t="s">
        <v>52</v>
      </c>
      <c r="C24" s="8">
        <v>6</v>
      </c>
      <c r="D24" s="8" t="s">
        <v>53</v>
      </c>
      <c r="E24" s="8" t="s">
        <v>133</v>
      </c>
      <c r="F24" s="8" t="s">
        <v>91</v>
      </c>
      <c r="G24" s="8" t="s">
        <v>135</v>
      </c>
      <c r="H24" s="8" t="s">
        <v>72</v>
      </c>
      <c r="I24" s="8" t="s">
        <v>91</v>
      </c>
      <c r="J24" s="24" t="s">
        <v>92</v>
      </c>
      <c r="K24" s="27">
        <v>145724</v>
      </c>
      <c r="L24" s="28">
        <v>16818</v>
      </c>
      <c r="M24" s="1"/>
      <c r="N24" s="1"/>
      <c r="O24" s="1"/>
      <c r="P24" s="1"/>
      <c r="Q24" s="1"/>
    </row>
    <row r="25" spans="1:17" x14ac:dyDescent="0.35">
      <c r="A25" s="10" t="s">
        <v>33</v>
      </c>
      <c r="B25" s="10" t="s">
        <v>34</v>
      </c>
      <c r="C25" s="8">
        <v>1</v>
      </c>
      <c r="D25" s="8" t="s">
        <v>35</v>
      </c>
      <c r="E25" s="8" t="s">
        <v>134</v>
      </c>
      <c r="F25" s="8" t="s">
        <v>79</v>
      </c>
      <c r="G25" s="8" t="s">
        <v>135</v>
      </c>
      <c r="H25" s="8" t="s">
        <v>72</v>
      </c>
      <c r="I25" s="8" t="s">
        <v>79</v>
      </c>
      <c r="J25" s="24" t="s">
        <v>80</v>
      </c>
      <c r="K25" s="27">
        <v>950</v>
      </c>
      <c r="L25" s="28">
        <v>685</v>
      </c>
      <c r="M25" s="1"/>
      <c r="N25" s="1"/>
      <c r="O25" s="1"/>
      <c r="P25" s="1"/>
      <c r="Q25" s="1"/>
    </row>
    <row r="26" spans="1:17" x14ac:dyDescent="0.35">
      <c r="A26" s="37" t="s">
        <v>12</v>
      </c>
      <c r="B26" s="37"/>
      <c r="C26" s="42"/>
      <c r="D26" s="42"/>
      <c r="E26" s="38"/>
      <c r="F26" s="38"/>
      <c r="G26" s="38"/>
      <c r="H26" s="38"/>
      <c r="I26" s="38"/>
      <c r="J26" s="43"/>
      <c r="K26" s="44">
        <f>SUBTOTAL(109,Table1[2018–19
Final
Allocation Amount])</f>
        <v>2286002</v>
      </c>
      <c r="L26" s="39">
        <f>SUBTOTAL(109,Table1[12th 
Apportionment])</f>
        <v>209235</v>
      </c>
      <c r="M26" s="1"/>
      <c r="N26" s="1"/>
      <c r="O26" s="1"/>
      <c r="P26" s="1"/>
      <c r="Q26" s="1"/>
    </row>
    <row r="27" spans="1:17" x14ac:dyDescent="0.35">
      <c r="A27" s="17" t="s">
        <v>13</v>
      </c>
      <c r="G27" s="18"/>
      <c r="I27" s="18"/>
      <c r="J27" s="19"/>
      <c r="M27" s="1"/>
      <c r="N27" s="1"/>
      <c r="O27" s="1"/>
      <c r="P27" s="1"/>
      <c r="Q27" s="1"/>
    </row>
    <row r="28" spans="1:17" x14ac:dyDescent="0.35">
      <c r="A28" s="17" t="s">
        <v>14</v>
      </c>
      <c r="G28" s="18"/>
      <c r="I28" s="18"/>
      <c r="J28" s="19"/>
      <c r="M28" s="1"/>
      <c r="N28" s="1"/>
      <c r="O28" s="1"/>
      <c r="P28" s="1"/>
      <c r="Q28" s="1"/>
    </row>
    <row r="29" spans="1:17" x14ac:dyDescent="0.35">
      <c r="A29" s="20" t="s">
        <v>151</v>
      </c>
      <c r="G29" s="18"/>
      <c r="I29" s="18"/>
      <c r="J29" s="19"/>
      <c r="M29" s="1"/>
      <c r="N29" s="1"/>
      <c r="O29" s="1"/>
      <c r="P29" s="1"/>
      <c r="Q29" s="1"/>
    </row>
    <row r="30" spans="1:17" x14ac:dyDescent="0.35">
      <c r="G30" s="18"/>
      <c r="I30" s="18"/>
      <c r="J30" s="19"/>
      <c r="L30" s="30" t="s">
        <v>19</v>
      </c>
      <c r="M30" s="1"/>
      <c r="N30" s="1"/>
      <c r="O30" s="1"/>
      <c r="P30" s="1"/>
      <c r="Q30" s="1"/>
    </row>
    <row r="31" spans="1:17" x14ac:dyDescent="0.35">
      <c r="G31" s="18"/>
      <c r="I31" s="18"/>
      <c r="J31" s="19"/>
      <c r="M31" s="1"/>
      <c r="N31" s="1"/>
      <c r="O31" s="1"/>
      <c r="P31" s="1"/>
      <c r="Q31" s="1"/>
    </row>
    <row r="32" spans="1:17" x14ac:dyDescent="0.35">
      <c r="G32" s="18"/>
      <c r="I32" s="18"/>
      <c r="J32" s="19"/>
      <c r="M32" s="1"/>
      <c r="N32" s="1"/>
      <c r="O32" s="1"/>
      <c r="P32" s="1"/>
      <c r="Q32" s="1"/>
    </row>
    <row r="33" spans="7:17" x14ac:dyDescent="0.35">
      <c r="G33" s="18"/>
      <c r="I33" s="18"/>
      <c r="J33" s="19"/>
      <c r="M33" s="1"/>
      <c r="N33" s="1"/>
      <c r="O33" s="1"/>
      <c r="P33" s="1"/>
      <c r="Q33" s="1"/>
    </row>
    <row r="34" spans="7:17" x14ac:dyDescent="0.35">
      <c r="G34" s="18"/>
      <c r="I34" s="18"/>
      <c r="J34" s="19"/>
      <c r="M34" s="1"/>
      <c r="N34" s="1"/>
      <c r="O34" s="1"/>
      <c r="P34" s="1"/>
      <c r="Q34" s="1"/>
    </row>
    <row r="35" spans="7:17" x14ac:dyDescent="0.35">
      <c r="G35" s="18"/>
      <c r="I35" s="18"/>
      <c r="J35" s="19"/>
      <c r="M35" s="1"/>
      <c r="N35" s="1"/>
      <c r="O35" s="1"/>
      <c r="P35" s="1"/>
      <c r="Q35" s="1"/>
    </row>
    <row r="36" spans="7:17" x14ac:dyDescent="0.35">
      <c r="G36" s="18"/>
      <c r="I36" s="18"/>
      <c r="J36" s="19"/>
      <c r="M36" s="1"/>
      <c r="N36" s="1"/>
      <c r="O36" s="1"/>
      <c r="P36" s="1"/>
      <c r="Q36" s="1"/>
    </row>
    <row r="37" spans="7:17" x14ac:dyDescent="0.35">
      <c r="G37" s="18"/>
      <c r="I37" s="18"/>
      <c r="J37" s="19"/>
      <c r="M37" s="1"/>
      <c r="N37" s="1"/>
      <c r="O37" s="1"/>
      <c r="P37" s="1"/>
      <c r="Q37" s="1"/>
    </row>
    <row r="38" spans="7:17" x14ac:dyDescent="0.35">
      <c r="M38" s="1"/>
      <c r="N38" s="1"/>
      <c r="O38" s="1"/>
      <c r="P38" s="1"/>
      <c r="Q38" s="1"/>
    </row>
    <row r="39" spans="7:17" x14ac:dyDescent="0.35">
      <c r="M39" s="1"/>
      <c r="N39" s="1"/>
      <c r="O39" s="1"/>
      <c r="P39" s="1"/>
      <c r="Q39" s="1"/>
    </row>
    <row r="40" spans="7:17" x14ac:dyDescent="0.35">
      <c r="M40" s="1"/>
      <c r="N40" s="1"/>
      <c r="O40" s="1"/>
      <c r="P40" s="1"/>
      <c r="Q40" s="1"/>
    </row>
    <row r="41" spans="7:17" x14ac:dyDescent="0.35">
      <c r="M41" s="1"/>
      <c r="N41" s="1"/>
      <c r="O41" s="1"/>
      <c r="P41" s="1"/>
      <c r="Q41" s="1"/>
    </row>
    <row r="42" spans="7:17" x14ac:dyDescent="0.35">
      <c r="M42" s="1"/>
      <c r="N42" s="1"/>
      <c r="O42" s="1"/>
      <c r="P42" s="1"/>
      <c r="Q42" s="1"/>
    </row>
    <row r="43" spans="7:17" x14ac:dyDescent="0.35">
      <c r="M43" s="1"/>
      <c r="N43" s="1"/>
      <c r="O43" s="1"/>
      <c r="P43" s="1"/>
      <c r="Q43" s="1"/>
    </row>
    <row r="44" spans="7:17" x14ac:dyDescent="0.35">
      <c r="M44" s="1"/>
      <c r="N44" s="1"/>
      <c r="O44" s="1"/>
      <c r="P44" s="1"/>
      <c r="Q44" s="1"/>
    </row>
    <row r="45" spans="7:17" x14ac:dyDescent="0.35">
      <c r="M45" s="1"/>
      <c r="N45" s="1"/>
      <c r="O45" s="1"/>
      <c r="P45" s="1"/>
      <c r="Q45" s="1"/>
    </row>
    <row r="46" spans="7:17" x14ac:dyDescent="0.35">
      <c r="M46" s="1"/>
      <c r="N46" s="1"/>
      <c r="O46" s="1"/>
      <c r="P46" s="1"/>
      <c r="Q46" s="1"/>
    </row>
    <row r="47" spans="7:17" x14ac:dyDescent="0.35">
      <c r="M47" s="1"/>
      <c r="N47" s="1"/>
      <c r="O47" s="1"/>
      <c r="P47" s="1"/>
      <c r="Q47" s="1"/>
    </row>
    <row r="48" spans="7:17" x14ac:dyDescent="0.35">
      <c r="M48" s="1"/>
      <c r="N48" s="1"/>
      <c r="O48" s="1"/>
      <c r="P48" s="1"/>
      <c r="Q48" s="1"/>
    </row>
    <row r="49" spans="13:17" x14ac:dyDescent="0.35">
      <c r="M49" s="1"/>
      <c r="N49" s="1"/>
      <c r="O49" s="1"/>
      <c r="P49" s="1"/>
      <c r="Q49" s="1"/>
    </row>
    <row r="50" spans="13:17" x14ac:dyDescent="0.35">
      <c r="M50" s="1"/>
      <c r="N50" s="1"/>
      <c r="O50" s="1"/>
      <c r="P50" s="1"/>
      <c r="Q50" s="1"/>
    </row>
    <row r="51" spans="13:17" x14ac:dyDescent="0.35">
      <c r="M51" s="1"/>
      <c r="N51" s="1"/>
      <c r="O51" s="1"/>
      <c r="P51" s="1"/>
      <c r="Q51" s="1"/>
    </row>
    <row r="52" spans="13:17" x14ac:dyDescent="0.35">
      <c r="M52" s="1"/>
      <c r="N52" s="1"/>
      <c r="O52" s="1"/>
      <c r="P52" s="1"/>
      <c r="Q52" s="1"/>
    </row>
    <row r="53" spans="13:17" x14ac:dyDescent="0.35">
      <c r="M53" s="1"/>
      <c r="N53" s="1"/>
      <c r="O53" s="1"/>
      <c r="P53" s="1"/>
      <c r="Q53" s="1"/>
    </row>
    <row r="54" spans="13:17" x14ac:dyDescent="0.35">
      <c r="M54" s="1"/>
      <c r="N54" s="1"/>
      <c r="O54" s="1"/>
      <c r="P54" s="1"/>
      <c r="Q54" s="1"/>
    </row>
    <row r="55" spans="13:17" x14ac:dyDescent="0.35">
      <c r="M55" s="1"/>
      <c r="N55" s="1"/>
      <c r="O55" s="1"/>
      <c r="P55" s="1"/>
      <c r="Q55" s="1"/>
    </row>
    <row r="56" spans="13:17" x14ac:dyDescent="0.35">
      <c r="M56" s="1"/>
      <c r="N56" s="1"/>
      <c r="O56" s="1"/>
      <c r="P56" s="1"/>
      <c r="Q56" s="1"/>
    </row>
    <row r="57" spans="13:17" x14ac:dyDescent="0.35">
      <c r="M57" s="1"/>
      <c r="N57" s="1"/>
      <c r="O57" s="1"/>
      <c r="P57" s="1"/>
      <c r="Q57" s="1"/>
    </row>
    <row r="58" spans="13:17" x14ac:dyDescent="0.35">
      <c r="M58" s="1"/>
      <c r="N58" s="1"/>
      <c r="O58" s="1"/>
      <c r="P58" s="1"/>
      <c r="Q58" s="1"/>
    </row>
    <row r="59" spans="13:17" x14ac:dyDescent="0.35">
      <c r="M59" s="1"/>
      <c r="N59" s="1"/>
      <c r="O59" s="1"/>
      <c r="P59" s="1"/>
      <c r="Q59" s="1"/>
    </row>
    <row r="60" spans="13:17" x14ac:dyDescent="0.35">
      <c r="M60" s="1"/>
      <c r="N60" s="1"/>
      <c r="O60" s="1"/>
      <c r="P60" s="1"/>
      <c r="Q60" s="1"/>
    </row>
    <row r="61" spans="13:17" x14ac:dyDescent="0.35">
      <c r="M61" s="1"/>
      <c r="N61" s="1"/>
      <c r="O61" s="1"/>
      <c r="P61" s="1"/>
      <c r="Q61" s="1"/>
    </row>
    <row r="62" spans="13:17" x14ac:dyDescent="0.35">
      <c r="M62" s="1"/>
      <c r="N62" s="1"/>
      <c r="O62" s="1"/>
      <c r="P62" s="1"/>
      <c r="Q62" s="1"/>
    </row>
    <row r="63" spans="13:17" x14ac:dyDescent="0.35">
      <c r="M63" s="1"/>
      <c r="N63" s="1"/>
      <c r="O63" s="1"/>
      <c r="P63" s="1"/>
      <c r="Q63" s="1"/>
    </row>
    <row r="64" spans="13:17" x14ac:dyDescent="0.35">
      <c r="M64" s="1"/>
      <c r="N64" s="1"/>
      <c r="O64" s="1"/>
      <c r="P64" s="1"/>
      <c r="Q64" s="1"/>
    </row>
    <row r="65" spans="13:17" x14ac:dyDescent="0.35">
      <c r="M65" s="1"/>
      <c r="N65" s="1"/>
      <c r="O65" s="1"/>
      <c r="P65" s="1"/>
      <c r="Q65" s="1"/>
    </row>
    <row r="66" spans="13:17" x14ac:dyDescent="0.35">
      <c r="M66" s="1"/>
      <c r="N66" s="1"/>
      <c r="O66" s="1"/>
      <c r="P66" s="1"/>
      <c r="Q66" s="1"/>
    </row>
    <row r="67" spans="13:17" x14ac:dyDescent="0.35">
      <c r="M67" s="1"/>
      <c r="N67" s="1"/>
      <c r="O67" s="1"/>
      <c r="P67" s="1"/>
      <c r="Q67" s="1"/>
    </row>
    <row r="68" spans="13:17" x14ac:dyDescent="0.35">
      <c r="M68" s="1"/>
      <c r="N68" s="1"/>
      <c r="O68" s="1"/>
      <c r="P68" s="1"/>
      <c r="Q68" s="1"/>
    </row>
    <row r="69" spans="13:17" x14ac:dyDescent="0.35">
      <c r="M69" s="1"/>
      <c r="N69" s="1"/>
      <c r="O69" s="1"/>
      <c r="P69" s="1"/>
      <c r="Q69" s="1"/>
    </row>
    <row r="70" spans="13:17" x14ac:dyDescent="0.35">
      <c r="M70" s="1"/>
      <c r="N70" s="1"/>
      <c r="O70" s="1"/>
      <c r="P70" s="1"/>
      <c r="Q70" s="1"/>
    </row>
    <row r="71" spans="13:17" x14ac:dyDescent="0.35">
      <c r="M71" s="1"/>
      <c r="N71" s="1"/>
      <c r="O71" s="1"/>
      <c r="P71" s="1"/>
      <c r="Q71" s="1"/>
    </row>
    <row r="72" spans="13:17" x14ac:dyDescent="0.35">
      <c r="M72" s="1"/>
      <c r="N72" s="1"/>
      <c r="O72" s="1"/>
      <c r="P72" s="1"/>
      <c r="Q72" s="1"/>
    </row>
    <row r="73" spans="13:17" x14ac:dyDescent="0.35">
      <c r="M73" s="1"/>
      <c r="N73" s="1"/>
      <c r="O73" s="1"/>
      <c r="P73" s="1"/>
      <c r="Q73" s="1"/>
    </row>
    <row r="74" spans="13:17" x14ac:dyDescent="0.35">
      <c r="M74" s="1"/>
      <c r="N74" s="1"/>
      <c r="O74" s="1"/>
      <c r="P74" s="1"/>
      <c r="Q74" s="1"/>
    </row>
    <row r="75" spans="13:17" x14ac:dyDescent="0.35">
      <c r="M75" s="1"/>
      <c r="N75" s="1"/>
      <c r="O75" s="1"/>
      <c r="P75" s="1"/>
      <c r="Q75" s="1"/>
    </row>
    <row r="76" spans="13:17" x14ac:dyDescent="0.35">
      <c r="M76" s="1"/>
      <c r="N76" s="1"/>
      <c r="O76" s="1"/>
      <c r="P76" s="1"/>
      <c r="Q76" s="1"/>
    </row>
    <row r="77" spans="13:17" x14ac:dyDescent="0.35">
      <c r="M77" s="1"/>
      <c r="N77" s="1"/>
      <c r="O77" s="1"/>
      <c r="P77" s="1"/>
      <c r="Q77" s="1"/>
    </row>
    <row r="78" spans="13:17" x14ac:dyDescent="0.35">
      <c r="M78" s="1"/>
      <c r="N78" s="1"/>
      <c r="O78" s="1"/>
      <c r="P78" s="1"/>
      <c r="Q78" s="1"/>
    </row>
    <row r="79" spans="13:17" x14ac:dyDescent="0.35">
      <c r="M79" s="1"/>
      <c r="N79" s="1"/>
      <c r="O79" s="1"/>
      <c r="P79" s="1"/>
      <c r="Q79" s="1"/>
    </row>
    <row r="80" spans="13:17" x14ac:dyDescent="0.35">
      <c r="M80" s="1"/>
      <c r="N80" s="1"/>
      <c r="O80" s="1"/>
      <c r="P80" s="1"/>
      <c r="Q80" s="1"/>
    </row>
    <row r="81" spans="13:17" x14ac:dyDescent="0.35">
      <c r="M81" s="1"/>
      <c r="N81" s="1"/>
      <c r="O81" s="1"/>
      <c r="P81" s="1"/>
      <c r="Q81" s="1"/>
    </row>
    <row r="82" spans="13:17" x14ac:dyDescent="0.35">
      <c r="M82" s="1"/>
      <c r="N82" s="1"/>
      <c r="O82" s="1"/>
      <c r="P82" s="1"/>
      <c r="Q82" s="1"/>
    </row>
    <row r="83" spans="13:17" x14ac:dyDescent="0.35">
      <c r="M83" s="1"/>
      <c r="N83" s="1"/>
      <c r="O83" s="1"/>
      <c r="P83" s="1"/>
      <c r="Q83" s="1"/>
    </row>
    <row r="84" spans="13:17" x14ac:dyDescent="0.35">
      <c r="M84" s="1"/>
      <c r="N84" s="1"/>
      <c r="O84" s="1"/>
      <c r="P84" s="1"/>
      <c r="Q84" s="1"/>
    </row>
    <row r="85" spans="13:17" x14ac:dyDescent="0.35">
      <c r="M85" s="1"/>
      <c r="N85" s="1"/>
      <c r="O85" s="1"/>
      <c r="P85" s="1"/>
      <c r="Q85" s="1"/>
    </row>
    <row r="86" spans="13:17" x14ac:dyDescent="0.35">
      <c r="M86" s="1"/>
      <c r="N86" s="1"/>
      <c r="O86" s="1"/>
      <c r="P86" s="1"/>
      <c r="Q86" s="1"/>
    </row>
    <row r="87" spans="13:17" x14ac:dyDescent="0.35">
      <c r="M87" s="1"/>
      <c r="N87" s="1"/>
      <c r="O87" s="1"/>
      <c r="P87" s="1"/>
      <c r="Q87" s="1"/>
    </row>
    <row r="88" spans="13:17" x14ac:dyDescent="0.35">
      <c r="M88" s="1"/>
      <c r="N88" s="1"/>
      <c r="O88" s="1"/>
      <c r="P88" s="1"/>
      <c r="Q88" s="1"/>
    </row>
  </sheetData>
  <sortState xmlns:xlrd2="http://schemas.microsoft.com/office/spreadsheetml/2017/richdata2" ref="A7:L763">
    <sortCondition ref="E7:E763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C9B91A43-FA2E-4BC8-B120-BF4C02A565A5}"/>
    </customSheetView>
  </customSheetViews>
  <phoneticPr fontId="12" type="noConversion"/>
  <printOptions horizontalCentered="1"/>
  <pageMargins left="0.7" right="0.7" top="0.75" bottom="0.7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workbookViewId="0"/>
  </sheetViews>
  <sheetFormatPr defaultColWidth="8.84375" defaultRowHeight="15.5" x14ac:dyDescent="0.35"/>
  <cols>
    <col min="1" max="1" width="10" customWidth="1"/>
    <col min="2" max="2" width="48.07421875" customWidth="1"/>
    <col min="3" max="3" width="20.69140625" style="8" customWidth="1"/>
    <col min="4" max="4" width="18.3046875" style="2" customWidth="1"/>
    <col min="5" max="5" width="18.84375" style="2" customWidth="1"/>
    <col min="6" max="6" width="15.07421875" style="3" customWidth="1"/>
    <col min="7" max="7" width="15.69140625" style="3" customWidth="1"/>
    <col min="8" max="16384" width="8.84375" style="1"/>
  </cols>
  <sheetData>
    <row r="1" spans="1:7" ht="18.75" customHeight="1" x14ac:dyDescent="0.4">
      <c r="A1" s="31" t="s">
        <v>23</v>
      </c>
      <c r="B1" s="7"/>
      <c r="C1" s="12"/>
      <c r="D1" s="7"/>
      <c r="E1" s="1"/>
      <c r="F1" s="1"/>
      <c r="G1" s="1"/>
    </row>
    <row r="2" spans="1:7" customFormat="1" ht="18" x14ac:dyDescent="0.4">
      <c r="A2" s="32" t="s">
        <v>15</v>
      </c>
      <c r="C2" s="8"/>
    </row>
    <row r="3" spans="1:7" customFormat="1" ht="16" thickBot="1" x14ac:dyDescent="0.4">
      <c r="A3" s="41" t="s">
        <v>1</v>
      </c>
      <c r="C3" s="8"/>
      <c r="E3" s="35"/>
    </row>
    <row r="4" spans="1:7" ht="32" thickTop="1" thickBot="1" x14ac:dyDescent="0.4">
      <c r="A4" s="6" t="s">
        <v>5</v>
      </c>
      <c r="B4" s="6" t="s">
        <v>16</v>
      </c>
      <c r="C4" s="6" t="s">
        <v>17</v>
      </c>
      <c r="D4" s="6" t="s">
        <v>18</v>
      </c>
      <c r="E4" s="34" t="s">
        <v>167</v>
      </c>
      <c r="F4" s="1"/>
      <c r="G4" s="1"/>
    </row>
    <row r="5" spans="1:7" ht="16" thickTop="1" x14ac:dyDescent="0.35">
      <c r="A5" s="8" t="s">
        <v>121</v>
      </c>
      <c r="B5" s="10" t="s">
        <v>48</v>
      </c>
      <c r="C5" s="23" t="s">
        <v>152</v>
      </c>
      <c r="D5" s="5">
        <v>26335</v>
      </c>
      <c r="E5" s="33" t="s">
        <v>153</v>
      </c>
      <c r="F5" s="1"/>
      <c r="G5" s="1"/>
    </row>
    <row r="6" spans="1:7" x14ac:dyDescent="0.35">
      <c r="A6" s="8" t="s">
        <v>122</v>
      </c>
      <c r="B6" s="10" t="s">
        <v>39</v>
      </c>
      <c r="C6" s="23" t="s">
        <v>152</v>
      </c>
      <c r="D6" s="5">
        <v>6575</v>
      </c>
      <c r="E6" s="33" t="s">
        <v>154</v>
      </c>
      <c r="F6" s="1"/>
      <c r="G6" s="1"/>
    </row>
    <row r="7" spans="1:7" x14ac:dyDescent="0.35">
      <c r="A7" s="8" t="s">
        <v>123</v>
      </c>
      <c r="B7" s="10" t="s">
        <v>36</v>
      </c>
      <c r="C7" s="23" t="s">
        <v>152</v>
      </c>
      <c r="D7" s="5">
        <v>20342</v>
      </c>
      <c r="E7" s="33" t="s">
        <v>155</v>
      </c>
      <c r="F7" s="1"/>
      <c r="G7" s="1"/>
    </row>
    <row r="8" spans="1:7" x14ac:dyDescent="0.35">
      <c r="A8" s="8" t="s">
        <v>124</v>
      </c>
      <c r="B8" s="10" t="s">
        <v>42</v>
      </c>
      <c r="C8" s="23" t="s">
        <v>152</v>
      </c>
      <c r="D8" s="5">
        <v>72038</v>
      </c>
      <c r="E8" s="33" t="s">
        <v>156</v>
      </c>
      <c r="F8" s="1"/>
      <c r="G8" s="1"/>
    </row>
    <row r="9" spans="1:7" x14ac:dyDescent="0.35">
      <c r="A9" s="8" t="s">
        <v>125</v>
      </c>
      <c r="B9" s="10" t="s">
        <v>54</v>
      </c>
      <c r="C9" s="23" t="s">
        <v>152</v>
      </c>
      <c r="D9" s="5">
        <v>8927</v>
      </c>
      <c r="E9" s="33" t="s">
        <v>157</v>
      </c>
      <c r="F9" s="1"/>
      <c r="G9" s="1"/>
    </row>
    <row r="10" spans="1:7" x14ac:dyDescent="0.35">
      <c r="A10" s="8" t="s">
        <v>126</v>
      </c>
      <c r="B10" s="10" t="s">
        <v>57</v>
      </c>
      <c r="C10" s="23" t="s">
        <v>152</v>
      </c>
      <c r="D10" s="5">
        <v>118</v>
      </c>
      <c r="E10" s="33" t="s">
        <v>158</v>
      </c>
      <c r="F10" s="1"/>
      <c r="G10" s="1"/>
    </row>
    <row r="11" spans="1:7" x14ac:dyDescent="0.35">
      <c r="A11" s="8" t="s">
        <v>127</v>
      </c>
      <c r="B11" s="10" t="s">
        <v>60</v>
      </c>
      <c r="C11" s="23" t="s">
        <v>152</v>
      </c>
      <c r="D11" s="5">
        <v>5866</v>
      </c>
      <c r="E11" s="33" t="s">
        <v>159</v>
      </c>
      <c r="F11" s="1"/>
      <c r="G11" s="1"/>
    </row>
    <row r="12" spans="1:7" x14ac:dyDescent="0.35">
      <c r="A12" s="8" t="s">
        <v>128</v>
      </c>
      <c r="B12" s="10" t="s">
        <v>24</v>
      </c>
      <c r="C12" s="23" t="s">
        <v>152</v>
      </c>
      <c r="D12" s="5">
        <v>2673</v>
      </c>
      <c r="E12" s="33" t="s">
        <v>160</v>
      </c>
      <c r="F12" s="1"/>
      <c r="G12" s="1"/>
    </row>
    <row r="13" spans="1:7" x14ac:dyDescent="0.35">
      <c r="A13" s="8" t="s">
        <v>129</v>
      </c>
      <c r="B13" s="10" t="s">
        <v>30</v>
      </c>
      <c r="C13" s="23" t="s">
        <v>152</v>
      </c>
      <c r="D13" s="5">
        <v>2221</v>
      </c>
      <c r="E13" s="33" t="s">
        <v>161</v>
      </c>
      <c r="F13" s="1"/>
      <c r="G13" s="1"/>
    </row>
    <row r="14" spans="1:7" x14ac:dyDescent="0.35">
      <c r="A14" s="8" t="s">
        <v>130</v>
      </c>
      <c r="B14" s="10" t="s">
        <v>27</v>
      </c>
      <c r="C14" s="23" t="s">
        <v>152</v>
      </c>
      <c r="D14" s="5">
        <v>17875</v>
      </c>
      <c r="E14" s="33" t="s">
        <v>162</v>
      </c>
      <c r="F14" s="1"/>
      <c r="G14" s="1"/>
    </row>
    <row r="15" spans="1:7" x14ac:dyDescent="0.35">
      <c r="A15" s="8" t="s">
        <v>131</v>
      </c>
      <c r="B15" s="10" t="s">
        <v>45</v>
      </c>
      <c r="C15" s="23" t="s">
        <v>152</v>
      </c>
      <c r="D15" s="5">
        <v>15090</v>
      </c>
      <c r="E15" s="33" t="s">
        <v>163</v>
      </c>
      <c r="F15" s="1"/>
      <c r="G15" s="1"/>
    </row>
    <row r="16" spans="1:7" x14ac:dyDescent="0.35">
      <c r="A16" s="8" t="s">
        <v>132</v>
      </c>
      <c r="B16" s="10" t="s">
        <v>64</v>
      </c>
      <c r="C16" s="23" t="s">
        <v>152</v>
      </c>
      <c r="D16" s="5">
        <v>13672</v>
      </c>
      <c r="E16" s="33" t="s">
        <v>164</v>
      </c>
      <c r="F16" s="1"/>
      <c r="G16" s="1"/>
    </row>
    <row r="17" spans="1:7" x14ac:dyDescent="0.35">
      <c r="A17" s="8" t="s">
        <v>133</v>
      </c>
      <c r="B17" s="10" t="s">
        <v>51</v>
      </c>
      <c r="C17" s="23" t="s">
        <v>152</v>
      </c>
      <c r="D17" s="5">
        <v>16818</v>
      </c>
      <c r="E17" s="33" t="s">
        <v>165</v>
      </c>
      <c r="F17" s="1"/>
      <c r="G17" s="1"/>
    </row>
    <row r="18" spans="1:7" x14ac:dyDescent="0.35">
      <c r="A18" s="8" t="s">
        <v>134</v>
      </c>
      <c r="B18" s="10" t="s">
        <v>33</v>
      </c>
      <c r="C18" s="23" t="s">
        <v>152</v>
      </c>
      <c r="D18" s="5">
        <v>685</v>
      </c>
      <c r="E18" s="33" t="s">
        <v>166</v>
      </c>
      <c r="F18" s="1"/>
      <c r="G18" s="1"/>
    </row>
    <row r="19" spans="1:7" x14ac:dyDescent="0.35">
      <c r="A19" s="36" t="s">
        <v>12</v>
      </c>
      <c r="B19" s="37"/>
      <c r="C19" s="38"/>
      <c r="D19" s="39">
        <f>SUBTOTAL(109,Table14[County Total])</f>
        <v>209235</v>
      </c>
      <c r="E19" s="40"/>
      <c r="F19" s="1"/>
      <c r="G19" s="1"/>
    </row>
    <row r="20" spans="1:7" x14ac:dyDescent="0.35">
      <c r="A20" t="s">
        <v>13</v>
      </c>
      <c r="C20" s="9"/>
      <c r="E20" s="4"/>
      <c r="F20" s="1"/>
      <c r="G20" s="1"/>
    </row>
    <row r="21" spans="1:7" x14ac:dyDescent="0.35">
      <c r="A21" t="s">
        <v>14</v>
      </c>
      <c r="C21" s="9" t="s">
        <v>19</v>
      </c>
      <c r="E21" s="4"/>
      <c r="F21" s="1"/>
      <c r="G21" s="1"/>
    </row>
    <row r="22" spans="1:7" x14ac:dyDescent="0.35">
      <c r="A22" s="22" t="s">
        <v>151</v>
      </c>
      <c r="B22" s="21"/>
      <c r="C22" s="9"/>
      <c r="E22" s="4"/>
      <c r="F22" s="1"/>
      <c r="G22" s="1"/>
    </row>
    <row r="23" spans="1:7" x14ac:dyDescent="0.35">
      <c r="C23" s="9" t="s">
        <v>19</v>
      </c>
      <c r="E23" s="4"/>
      <c r="F23" s="1"/>
      <c r="G23" s="1"/>
    </row>
    <row r="24" spans="1:7" x14ac:dyDescent="0.35">
      <c r="C24" s="9" t="s">
        <v>19</v>
      </c>
      <c r="E24" s="4"/>
      <c r="F24" s="1"/>
      <c r="G24" s="1"/>
    </row>
    <row r="25" spans="1:7" x14ac:dyDescent="0.35">
      <c r="C25" s="9" t="s">
        <v>19</v>
      </c>
      <c r="E25" s="4"/>
      <c r="F25" s="1"/>
      <c r="G25" s="1"/>
    </row>
    <row r="26" spans="1:7" x14ac:dyDescent="0.35">
      <c r="C26" s="9"/>
      <c r="E26" s="4"/>
      <c r="F26" s="1"/>
      <c r="G26" s="1"/>
    </row>
    <row r="27" spans="1:7" x14ac:dyDescent="0.35">
      <c r="C27" s="9"/>
      <c r="E27" s="4"/>
      <c r="F27" s="1"/>
      <c r="G27" s="1"/>
    </row>
    <row r="28" spans="1:7" x14ac:dyDescent="0.35">
      <c r="C28" s="9"/>
      <c r="E28" s="4"/>
      <c r="F28" s="1"/>
      <c r="G28" s="1"/>
    </row>
    <row r="29" spans="1:7" x14ac:dyDescent="0.35">
      <c r="C29" s="9"/>
      <c r="E29" s="4"/>
      <c r="F29" s="1"/>
      <c r="G29" s="1"/>
    </row>
    <row r="30" spans="1:7" x14ac:dyDescent="0.35">
      <c r="C30" s="9"/>
      <c r="E30" s="4"/>
      <c r="F30" s="1"/>
      <c r="G30" s="1"/>
    </row>
    <row r="31" spans="1:7" x14ac:dyDescent="0.35">
      <c r="E31" s="4"/>
      <c r="F31" s="1"/>
      <c r="G31" s="1"/>
    </row>
    <row r="32" spans="1:7" x14ac:dyDescent="0.35">
      <c r="E32" s="4"/>
      <c r="F32" s="1"/>
      <c r="G32" s="1"/>
    </row>
    <row r="33" spans="5:7" x14ac:dyDescent="0.35">
      <c r="E33" s="4"/>
      <c r="F33" s="1"/>
      <c r="G33" s="1"/>
    </row>
    <row r="34" spans="5:7" x14ac:dyDescent="0.35">
      <c r="E34" s="4"/>
      <c r="F34" s="1"/>
      <c r="G34" s="1"/>
    </row>
    <row r="35" spans="5:7" x14ac:dyDescent="0.35">
      <c r="E35" s="4"/>
      <c r="F35" s="1"/>
      <c r="G35" s="1"/>
    </row>
    <row r="36" spans="5:7" x14ac:dyDescent="0.35">
      <c r="E36" s="4"/>
      <c r="F36" s="1"/>
      <c r="G36" s="1"/>
    </row>
    <row r="37" spans="5:7" x14ac:dyDescent="0.35">
      <c r="E37" s="4"/>
      <c r="F37" s="1"/>
      <c r="G37" s="1"/>
    </row>
    <row r="38" spans="5:7" x14ac:dyDescent="0.35">
      <c r="E38" s="4"/>
      <c r="F38" s="1"/>
      <c r="G38" s="1"/>
    </row>
    <row r="39" spans="5:7" x14ac:dyDescent="0.35">
      <c r="E39" s="4"/>
      <c r="F39" s="1"/>
      <c r="G39" s="1"/>
    </row>
    <row r="40" spans="5:7" x14ac:dyDescent="0.35">
      <c r="E40" s="4"/>
      <c r="F40" s="1"/>
      <c r="G40" s="1"/>
    </row>
    <row r="41" spans="5:7" x14ac:dyDescent="0.35">
      <c r="E41" s="4"/>
      <c r="F41" s="1"/>
      <c r="G41" s="1"/>
    </row>
    <row r="42" spans="5:7" x14ac:dyDescent="0.35">
      <c r="E42" s="4"/>
      <c r="F42" s="1"/>
      <c r="G42" s="1"/>
    </row>
    <row r="43" spans="5:7" x14ac:dyDescent="0.35">
      <c r="E43" s="4"/>
      <c r="F43" s="1"/>
      <c r="G43" s="1"/>
    </row>
    <row r="44" spans="5:7" x14ac:dyDescent="0.35">
      <c r="E44" s="4"/>
      <c r="F44" s="1"/>
      <c r="G44" s="1"/>
    </row>
    <row r="45" spans="5:7" x14ac:dyDescent="0.35">
      <c r="E45" s="4"/>
      <c r="F45" s="1"/>
      <c r="G45" s="1"/>
    </row>
    <row r="46" spans="5:7" x14ac:dyDescent="0.35">
      <c r="E46" s="4"/>
      <c r="F46" s="1"/>
      <c r="G46" s="1"/>
    </row>
    <row r="47" spans="5:7" x14ac:dyDescent="0.35">
      <c r="E47" s="4"/>
      <c r="F47" s="1"/>
      <c r="G47" s="1"/>
    </row>
    <row r="48" spans="5:7" x14ac:dyDescent="0.35">
      <c r="E48" s="4"/>
      <c r="F48" s="1"/>
      <c r="G48" s="1"/>
    </row>
    <row r="49" spans="5:7" x14ac:dyDescent="0.35">
      <c r="E49" s="4"/>
      <c r="F49" s="1"/>
      <c r="G49" s="1"/>
    </row>
    <row r="50" spans="5:7" x14ac:dyDescent="0.35">
      <c r="E50" s="4"/>
      <c r="F50" s="1"/>
      <c r="G50" s="1"/>
    </row>
    <row r="51" spans="5:7" x14ac:dyDescent="0.35">
      <c r="E51" s="4"/>
      <c r="F51" s="1"/>
      <c r="G51" s="1"/>
    </row>
    <row r="52" spans="5:7" x14ac:dyDescent="0.35">
      <c r="E52" s="4"/>
      <c r="F52" s="1"/>
      <c r="G52" s="1"/>
    </row>
    <row r="53" spans="5:7" x14ac:dyDescent="0.35">
      <c r="E53" s="4"/>
      <c r="F53" s="1"/>
      <c r="G53" s="1"/>
    </row>
    <row r="54" spans="5:7" x14ac:dyDescent="0.35">
      <c r="E54" s="4"/>
      <c r="F54" s="1"/>
      <c r="G54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1F0F6-D065-4FFD-87A7-B63D16723E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826964-10E3-4C8A-9C73-3A71CEF53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1BB75-B1AC-4D67-AEBB-08C16F315FD2}">
  <ds:schemaRefs>
    <ds:schemaRef ds:uri="http://schemas.microsoft.com/office/2006/documentManagement/types"/>
    <ds:schemaRef ds:uri="1aae30ff-d7bc-47e3-882e-cd3423d00d6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f89dec18-d0c2-45d2-8a15-31051f2519f8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12th - LEA</vt:lpstr>
      <vt:lpstr>18-19 Title II, 12th - Cty</vt:lpstr>
      <vt:lpstr>'18-19 Title II, 12th - Cty'!Print_Area</vt:lpstr>
      <vt:lpstr>'18-19 Title II, 12th - LEA'!Print_Area</vt:lpstr>
      <vt:lpstr>'18-19 Title II, 12th - Cty'!Print_Titles</vt:lpstr>
      <vt:lpstr>'18-19 Title II, 12th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Recip12-18: Title II, Part A (CA Dept of Education)</dc:title>
  <dc:subject>Title II, Part A Teacher and Principal Training and Recruiting Fund twelfth apportionment schedule for fiscal year 2018-19.</dc:subject>
  <dc:creator>Victoria Pluim</dc:creator>
  <cp:keywords/>
  <dc:description/>
  <cp:lastModifiedBy>Taylor Uda</cp:lastModifiedBy>
  <cp:revision/>
  <dcterms:created xsi:type="dcterms:W3CDTF">2017-07-27T21:24:34Z</dcterms:created>
  <dcterms:modified xsi:type="dcterms:W3CDTF">2023-05-02T16:26:38Z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