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0" windowWidth="15210" windowHeight="8955" tabRatio="806" activeTab="0"/>
  </bookViews>
  <sheets>
    <sheet name="New Charter Summary Exhibit" sheetId="1" r:id="rId1"/>
  </sheets>
  <definedNames>
    <definedName name="_xlnm.Print_Area" localSheetId="0">'New Charter Summary Exhibit'!$A$1:$L$141</definedName>
    <definedName name="_xlnm.Print_Titles" localSheetId="0">'New Charter Summary Exhibit'!$1:$5</definedName>
  </definedNames>
  <calcPr fullCalcOnLoad="1"/>
</workbook>
</file>

<file path=xl/sharedStrings.xml><?xml version="1.0" encoding="utf-8"?>
<sst xmlns="http://schemas.openxmlformats.org/spreadsheetml/2006/main" count="336" uniqueCount="256">
  <si>
    <t>Total</t>
  </si>
  <si>
    <t>Prepared by</t>
  </si>
  <si>
    <t>School Fiscal Services Division</t>
  </si>
  <si>
    <t xml:space="preserve">*Economic Impact Aid </t>
  </si>
  <si>
    <t>Charter School</t>
  </si>
  <si>
    <t>Charter Number</t>
  </si>
  <si>
    <t>**District In Lieu of Taxes Transfers</t>
  </si>
  <si>
    <t>School Code</t>
  </si>
  <si>
    <t>Fiscal Year 2009-10</t>
  </si>
  <si>
    <t>Total:</t>
  </si>
  <si>
    <t xml:space="preserve">*Categorical Block Grant </t>
  </si>
  <si>
    <t>*General Purpose Block Grant State Aid</t>
  </si>
  <si>
    <r>
      <t>Legend:</t>
    </r>
    <r>
      <rPr>
        <sz val="12"/>
        <rFont val="Arial"/>
        <family val="2"/>
      </rPr>
      <t xml:space="preserve"> * Payment to Charters; ** Payment to Districts</t>
    </r>
  </si>
  <si>
    <t>Newly Operational Charter Schools</t>
  </si>
  <si>
    <t xml:space="preserve">Alameda City Unified </t>
  </si>
  <si>
    <t xml:space="preserve">Oakland Unified </t>
  </si>
  <si>
    <t xml:space="preserve">Antioch Unified </t>
  </si>
  <si>
    <t xml:space="preserve">SBC-Aspire Statewide Benefit </t>
  </si>
  <si>
    <t xml:space="preserve">Clovis Unified </t>
  </si>
  <si>
    <t xml:space="preserve">Kings Canyon Joint Unified </t>
  </si>
  <si>
    <t xml:space="preserve">El Centro Elementary </t>
  </si>
  <si>
    <t xml:space="preserve">Delano Union Elementary </t>
  </si>
  <si>
    <t xml:space="preserve">Armona Union Elementary </t>
  </si>
  <si>
    <t xml:space="preserve">Corcoran Joint Unified </t>
  </si>
  <si>
    <t xml:space="preserve">Inglewood Unified </t>
  </si>
  <si>
    <t xml:space="preserve">Los Angeles Unified </t>
  </si>
  <si>
    <t xml:space="preserve">Wiseburn Elementary </t>
  </si>
  <si>
    <t xml:space="preserve">Madera Unified </t>
  </si>
  <si>
    <t xml:space="preserve">SBC - Pacific Technology </t>
  </si>
  <si>
    <t xml:space="preserve">Newcastle Elementary </t>
  </si>
  <si>
    <t xml:space="preserve">Rocklin Unified </t>
  </si>
  <si>
    <t xml:space="preserve">Nuview Union Elementary </t>
  </si>
  <si>
    <t xml:space="preserve">Lake Elsinore Unified </t>
  </si>
  <si>
    <t xml:space="preserve">Natomas Unified </t>
  </si>
  <si>
    <t xml:space="preserve">Cajon Valley Union </t>
  </si>
  <si>
    <t xml:space="preserve">Chula Vista Elementary </t>
  </si>
  <si>
    <t xml:space="preserve">Lakeside Union Elementary </t>
  </si>
  <si>
    <t xml:space="preserve">Mountain Empire Unified </t>
  </si>
  <si>
    <t xml:space="preserve">San Diego City Unified </t>
  </si>
  <si>
    <t xml:space="preserve">SBC-High Tech High Learning </t>
  </si>
  <si>
    <t xml:space="preserve">Stockton City Unified </t>
  </si>
  <si>
    <t xml:space="preserve">Bayshore Elementary </t>
  </si>
  <si>
    <t xml:space="preserve">Alum Rock Union Elementary </t>
  </si>
  <si>
    <t xml:space="preserve">Campbell Union High </t>
  </si>
  <si>
    <t xml:space="preserve">Gateway Unified </t>
  </si>
  <si>
    <t xml:space="preserve">Sebastopol Union Elementary </t>
  </si>
  <si>
    <t xml:space="preserve">Old Adobe Union  </t>
  </si>
  <si>
    <t xml:space="preserve">Salida Union Elementary </t>
  </si>
  <si>
    <t xml:space="preserve">Modesto City High </t>
  </si>
  <si>
    <t xml:space="preserve">Tulare Co. Office of Education </t>
  </si>
  <si>
    <t xml:space="preserve">Conejo Valley Unified </t>
  </si>
  <si>
    <t xml:space="preserve">County Name </t>
  </si>
  <si>
    <t xml:space="preserve">District Name </t>
  </si>
  <si>
    <t>District Code</t>
  </si>
  <si>
    <t xml:space="preserve">Special Advance Apportionment Summary </t>
  </si>
  <si>
    <t>California Department of Education</t>
  </si>
  <si>
    <t>01</t>
  </si>
  <si>
    <t>D</t>
  </si>
  <si>
    <t>L</t>
  </si>
  <si>
    <t>Fund Type</t>
  </si>
  <si>
    <t>09</t>
  </si>
  <si>
    <t>0119222</t>
  </si>
  <si>
    <t>Alameda County</t>
  </si>
  <si>
    <t>Nea Community Learning Center</t>
  </si>
  <si>
    <t>0119248</t>
  </si>
  <si>
    <t>Hayward Unified</t>
  </si>
  <si>
    <t>Golden Oak Montessori of Hayward</t>
  </si>
  <si>
    <t>0120188</t>
  </si>
  <si>
    <t>Aspire ERES Academy</t>
  </si>
  <si>
    <t>07</t>
  </si>
  <si>
    <t>0119586</t>
  </si>
  <si>
    <t>Contra Costa County</t>
  </si>
  <si>
    <t>R.A.A.M.P. Charter Academy</t>
  </si>
  <si>
    <t>0120469</t>
  </si>
  <si>
    <t>El Dorado County</t>
  </si>
  <si>
    <t>Aspire College Preparatory Sacramento</t>
  </si>
  <si>
    <t>0120477</t>
  </si>
  <si>
    <t>Aspire Titan Academy</t>
  </si>
  <si>
    <t>0119628</t>
  </si>
  <si>
    <t>Fresno County</t>
  </si>
  <si>
    <t xml:space="preserve">Big Picture High School - Fresno </t>
  </si>
  <si>
    <t>0115196</t>
  </si>
  <si>
    <t>Fresno Unified</t>
  </si>
  <si>
    <t>Fresno Academy for Civic and Entr. Leadership ACEL</t>
  </si>
  <si>
    <t>0118018</t>
  </si>
  <si>
    <t>Clovis Online Charter</t>
  </si>
  <si>
    <t>0116640</t>
  </si>
  <si>
    <t>Dunlap Leadership Academy</t>
  </si>
  <si>
    <t>0118455</t>
  </si>
  <si>
    <t>Imperial County</t>
  </si>
  <si>
    <t>Ballington Academy for the Arts and Sciences</t>
  </si>
  <si>
    <t>0119669</t>
  </si>
  <si>
    <t>Paramount Bard Academy</t>
  </si>
  <si>
    <t>0120139</t>
  </si>
  <si>
    <t>Nueva Vista Language Academy</t>
  </si>
  <si>
    <t>0118331</t>
  </si>
  <si>
    <t>Kings County</t>
  </si>
  <si>
    <t>Crossroads Trade Tech Charter School</t>
  </si>
  <si>
    <t>0120154</t>
  </si>
  <si>
    <t xml:space="preserve">Kaplan Academy of California-Central </t>
  </si>
  <si>
    <t>0110205</t>
  </si>
  <si>
    <t>Lemoore Union High</t>
  </si>
  <si>
    <t>Lemoore Middle College High</t>
  </si>
  <si>
    <t>0120287</t>
  </si>
  <si>
    <t>Lassen County</t>
  </si>
  <si>
    <t>Ravendale-Termo Elementary</t>
  </si>
  <si>
    <t>New Day Academy</t>
  </si>
  <si>
    <t>0120147</t>
  </si>
  <si>
    <t>Shaffer Union Elementary</t>
  </si>
  <si>
    <t>Soldier Bridge Charter</t>
  </si>
  <si>
    <t>0119552</t>
  </si>
  <si>
    <t>Los Angeles County</t>
  </si>
  <si>
    <t>Today''s Fresh Start Charter School Inglewood</t>
  </si>
  <si>
    <t>0120303</t>
  </si>
  <si>
    <t>ICEF Inglewood Elementary Charter Academy</t>
  </si>
  <si>
    <t>0120311</t>
  </si>
  <si>
    <t>ICEF Inglewood Middle Charter Academy</t>
  </si>
  <si>
    <t>0115295</t>
  </si>
  <si>
    <t>Fernando Pullum Performing Arts High</t>
  </si>
  <si>
    <t>0116509</t>
  </si>
  <si>
    <t>College Ready Academy High #9</t>
  </si>
  <si>
    <t>0117317</t>
  </si>
  <si>
    <t>Legacy Charter High</t>
  </si>
  <si>
    <t>0117598</t>
  </si>
  <si>
    <t>College Ready Academy High #8</t>
  </si>
  <si>
    <t>0117606</t>
  </si>
  <si>
    <t>College Ready Academy High #10</t>
  </si>
  <si>
    <t>0117648</t>
  </si>
  <si>
    <t>Magnolia Science Academy 6</t>
  </si>
  <si>
    <t>0117978</t>
  </si>
  <si>
    <t>Goethe International Charter</t>
  </si>
  <si>
    <t>0119909</t>
  </si>
  <si>
    <t>Animo Locke #4</t>
  </si>
  <si>
    <t>0119974</t>
  </si>
  <si>
    <t>Santa Rosa Charter Academy</t>
  </si>
  <si>
    <t>0119982</t>
  </si>
  <si>
    <t>Equitas Academy Charter</t>
  </si>
  <si>
    <t>0120014</t>
  </si>
  <si>
    <t xml:space="preserve">Endeavor College Preparatory Charter </t>
  </si>
  <si>
    <t>0120022</t>
  </si>
  <si>
    <t>Valor Academy Charter</t>
  </si>
  <si>
    <t>0120030</t>
  </si>
  <si>
    <t>College Ready Middle Academy #4</t>
  </si>
  <si>
    <t>0120048</t>
  </si>
  <si>
    <t>College Ready Middle Academy #5</t>
  </si>
  <si>
    <t>0120055</t>
  </si>
  <si>
    <t>Nueva Esperanza Charter Academy</t>
  </si>
  <si>
    <t>0120071</t>
  </si>
  <si>
    <t>New Designs Charter School-Watts</t>
  </si>
  <si>
    <t>0120097</t>
  </si>
  <si>
    <t>Academia Moderna</t>
  </si>
  <si>
    <t>Birmingham Community Charter High</t>
  </si>
  <si>
    <t>0119016</t>
  </si>
  <si>
    <t>STEM Project Center</t>
  </si>
  <si>
    <t>0119636</t>
  </si>
  <si>
    <t>Da Vinci Design</t>
  </si>
  <si>
    <t>0118760</t>
  </si>
  <si>
    <t xml:space="preserve">Barack Obama Charter </t>
  </si>
  <si>
    <t>Compton Unified</t>
  </si>
  <si>
    <t>0118950</t>
  </si>
  <si>
    <t>Madera County</t>
  </si>
  <si>
    <t>Sherman Thomas Charter High</t>
  </si>
  <si>
    <t>0119529</t>
  </si>
  <si>
    <t>Orange County</t>
  </si>
  <si>
    <t>Pacific Technology School San Juan</t>
  </si>
  <si>
    <t>0119537</t>
  </si>
  <si>
    <t>Pacific Technology School Santa Ana</t>
  </si>
  <si>
    <t>0119214</t>
  </si>
  <si>
    <t>Placer County</t>
  </si>
  <si>
    <t>Colfax Elementary</t>
  </si>
  <si>
    <t>CORE Placer Charter</t>
  </si>
  <si>
    <t>0120105</t>
  </si>
  <si>
    <t>Creekside Cooperative Charter</t>
  </si>
  <si>
    <t>0119487</t>
  </si>
  <si>
    <t>Western Sierra Collegiate Academy</t>
  </si>
  <si>
    <t>0120279</t>
  </si>
  <si>
    <t>Riverside County</t>
  </si>
  <si>
    <t>Mercury On-Line Academy of Southern California</t>
  </si>
  <si>
    <t>0120204</t>
  </si>
  <si>
    <t>Sycamore Academy of Science and Cultural Arts</t>
  </si>
  <si>
    <t>0120113</t>
  </si>
  <si>
    <t>Sacramento County</t>
  </si>
  <si>
    <t>Natomas Pacific Pathways Prep Middle</t>
  </si>
  <si>
    <t>0120006</t>
  </si>
  <si>
    <t>San Bernardino County</t>
  </si>
  <si>
    <t>San Bernardino City Unified</t>
  </si>
  <si>
    <t>New Vision Middle</t>
  </si>
  <si>
    <t>0119255</t>
  </si>
  <si>
    <t>San Diego County</t>
  </si>
  <si>
    <t>EJE Middle Academy</t>
  </si>
  <si>
    <t>0119594</t>
  </si>
  <si>
    <t>Leonardo da Vinci Health Sciences Charter</t>
  </si>
  <si>
    <t>0118091</t>
  </si>
  <si>
    <t>Dehesa Elementary</t>
  </si>
  <si>
    <t>Ecademy California</t>
  </si>
  <si>
    <t>0119990</t>
  </si>
  <si>
    <t>Diego Hills Charter</t>
  </si>
  <si>
    <t>0119545</t>
  </si>
  <si>
    <t xml:space="preserve">Xara Garden </t>
  </si>
  <si>
    <t>0119263</t>
  </si>
  <si>
    <t>Kaplan Academy of California - San Diego</t>
  </si>
  <si>
    <t>0119560</t>
  </si>
  <si>
    <t>San Diego Neighborhood Homeschools</t>
  </si>
  <si>
    <t>0120253</t>
  </si>
  <si>
    <t>Mountain Peak Charter</t>
  </si>
  <si>
    <t>0118851</t>
  </si>
  <si>
    <t>King-Chavez Community High</t>
  </si>
  <si>
    <t>0119610</t>
  </si>
  <si>
    <t>Gompers Preparatory Academy</t>
  </si>
  <si>
    <t>0119271</t>
  </si>
  <si>
    <t>High Tech Middle North County</t>
  </si>
  <si>
    <t>0119743</t>
  </si>
  <si>
    <t>San Joaquin County</t>
  </si>
  <si>
    <t>Stockton City Unified</t>
  </si>
  <si>
    <t>Stockton Unified Early College Academy</t>
  </si>
  <si>
    <t>0119784</t>
  </si>
  <si>
    <t>Stockton Alternative High</t>
  </si>
  <si>
    <t>0120162</t>
  </si>
  <si>
    <t>San Mateo County</t>
  </si>
  <si>
    <t xml:space="preserve">Kaplan Academy of California-San Francisco Bay </t>
  </si>
  <si>
    <t>0119503</t>
  </si>
  <si>
    <t>Everest Public High</t>
  </si>
  <si>
    <t>Sequoia Union High</t>
  </si>
  <si>
    <t>0119024</t>
  </si>
  <si>
    <t>Santa Clara County</t>
  </si>
  <si>
    <t>Rocketship Si Se Puede Academy</t>
  </si>
  <si>
    <t>0117200</t>
  </si>
  <si>
    <t>South Bay Preparatory</t>
  </si>
  <si>
    <t>0120170</t>
  </si>
  <si>
    <t>Shasta County</t>
  </si>
  <si>
    <t>Academy of Personalized Learning</t>
  </si>
  <si>
    <t>Sonoma County</t>
  </si>
  <si>
    <t>Rincon Valley Union Elementary</t>
  </si>
  <si>
    <t>Spring Creek and Matanzas Charter</t>
  </si>
  <si>
    <t>0120121</t>
  </si>
  <si>
    <t xml:space="preserve">The REACH </t>
  </si>
  <si>
    <t>Wright Elementary</t>
  </si>
  <si>
    <t>Wright Charter</t>
  </si>
  <si>
    <t>0119750</t>
  </si>
  <si>
    <t>River Montessori Elementary Charter</t>
  </si>
  <si>
    <t>0120063</t>
  </si>
  <si>
    <t>Stanislaus County</t>
  </si>
  <si>
    <t>Independence Charter</t>
  </si>
  <si>
    <t>0120212</t>
  </si>
  <si>
    <t>Aspire College Preparatory Academy Summit</t>
  </si>
  <si>
    <t>0119602</t>
  </si>
  <si>
    <t>Tulare County</t>
  </si>
  <si>
    <t>University Preparatory High</t>
  </si>
  <si>
    <t>Ventura County</t>
  </si>
  <si>
    <t>Meadows Arts and Technology Elementary</t>
  </si>
  <si>
    <t>0119578</t>
  </si>
  <si>
    <t>Yolo County</t>
  </si>
  <si>
    <t>Davis Joint Unified</t>
  </si>
  <si>
    <t>Da Vinci Charter Academy</t>
  </si>
  <si>
    <t>Kern County</t>
  </si>
  <si>
    <t>September 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</si>
</sst>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</numFmts>
  <fonts count="38">
    <font>
      <sz val="12"/>
      <color theme="1"/>
      <name val="Arial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3" applyNumberFormat="0" applyFill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0" fontId="34" fillId="27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33" borderId="6" xfId="0" applyFont="1" applyFill="1" applyBorder="1" applyAlignment="1">
      <alignment horizontal="center" vertical="center" wrapText="1"/>
    </xf>
    <xf numFmtId="173" fontId="9" fillId="33" borderId="6" xfId="42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165" fontId="7" fillId="0" borderId="6" xfId="42" applyNumberFormat="1" applyFont="1" applyBorder="1" applyAlignment="1">
      <alignment horizontal="center" wrapText="1"/>
    </xf>
    <xf numFmtId="165" fontId="7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 quotePrefix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65" fontId="8" fillId="0" borderId="6" xfId="42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left" indent="9"/>
    </xf>
    <xf numFmtId="0" fontId="7" fillId="0" borderId="0" xfId="49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50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1"/>
  <sheetViews>
    <sheetView showGridLines="0"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A1" sqref="A1"/>
    </sheetView>
  </sheetViews>
  <sheetFormatPr defaultColWidth="8.88671875" defaultRowHeight="18" customHeight="1"/>
  <cols>
    <col min="1" max="1" width="21.5546875" style="2" customWidth="1"/>
    <col min="2" max="2" width="27.99609375" style="2" customWidth="1"/>
    <col min="3" max="3" width="7.4453125" style="2" bestFit="1" customWidth="1"/>
    <col min="4" max="4" width="12.10546875" style="2" bestFit="1" customWidth="1"/>
    <col min="5" max="5" width="43.99609375" style="10" bestFit="1" customWidth="1"/>
    <col min="6" max="6" width="7.6640625" style="2" customWidth="1"/>
    <col min="7" max="7" width="5.4453125" style="2" bestFit="1" customWidth="1"/>
    <col min="8" max="8" width="11.4453125" style="2" bestFit="1" customWidth="1"/>
    <col min="9" max="9" width="9.99609375" style="2" bestFit="1" customWidth="1"/>
    <col min="10" max="10" width="13.88671875" style="2" bestFit="1" customWidth="1"/>
    <col min="11" max="11" width="12.4453125" style="2" bestFit="1" customWidth="1"/>
    <col min="12" max="12" width="10.77734375" style="2" customWidth="1"/>
    <col min="13" max="16384" width="8.88671875" style="1" customWidth="1"/>
  </cols>
  <sheetData>
    <row r="1" spans="1:12" s="13" customFormat="1" ht="15" customHeight="1">
      <c r="A1" s="34" t="s">
        <v>13</v>
      </c>
      <c r="B1" s="35"/>
      <c r="C1" s="35"/>
      <c r="D1" s="35"/>
      <c r="E1" s="36"/>
      <c r="F1" s="35"/>
      <c r="G1" s="35"/>
      <c r="H1" s="35"/>
      <c r="I1" s="35"/>
      <c r="J1" s="35"/>
      <c r="K1" s="35"/>
      <c r="L1" s="35"/>
    </row>
    <row r="2" spans="1:12" s="2" customFormat="1" ht="15" customHeight="1">
      <c r="A2" s="37" t="s">
        <v>8</v>
      </c>
      <c r="B2" s="38"/>
      <c r="C2" s="38"/>
      <c r="D2" s="38"/>
      <c r="E2" s="39"/>
      <c r="F2" s="38"/>
      <c r="G2" s="38"/>
      <c r="H2" s="38"/>
      <c r="I2" s="38"/>
      <c r="J2" s="38"/>
      <c r="K2" s="38"/>
      <c r="L2" s="38"/>
    </row>
    <row r="3" spans="1:12" s="2" customFormat="1" ht="15" customHeight="1">
      <c r="A3" s="37" t="s">
        <v>54</v>
      </c>
      <c r="B3" s="38"/>
      <c r="C3" s="38"/>
      <c r="D3" s="38"/>
      <c r="E3" s="39"/>
      <c r="F3" s="38"/>
      <c r="G3" s="38"/>
      <c r="H3" s="38"/>
      <c r="I3" s="38"/>
      <c r="J3" s="38"/>
      <c r="K3" s="38"/>
      <c r="L3" s="38"/>
    </row>
    <row r="4" spans="1:12" ht="18" customHeight="1">
      <c r="A4" s="8" t="s">
        <v>12</v>
      </c>
      <c r="B4" s="4"/>
      <c r="C4" s="4"/>
      <c r="D4" s="4"/>
      <c r="E4" s="7"/>
      <c r="F4" s="4"/>
      <c r="G4" s="4"/>
      <c r="H4" s="4"/>
      <c r="I4" s="4"/>
      <c r="J4" s="4"/>
      <c r="K4" s="4"/>
      <c r="L4" s="4"/>
    </row>
    <row r="5" spans="1:12" s="15" customFormat="1" ht="61.5" customHeight="1">
      <c r="A5" s="19" t="s">
        <v>51</v>
      </c>
      <c r="B5" s="20" t="s">
        <v>52</v>
      </c>
      <c r="C5" s="20" t="s">
        <v>53</v>
      </c>
      <c r="D5" s="19" t="s">
        <v>7</v>
      </c>
      <c r="E5" s="19" t="s">
        <v>4</v>
      </c>
      <c r="F5" s="19" t="s">
        <v>5</v>
      </c>
      <c r="G5" s="19" t="s">
        <v>59</v>
      </c>
      <c r="H5" s="19" t="s">
        <v>10</v>
      </c>
      <c r="I5" s="19" t="s">
        <v>3</v>
      </c>
      <c r="J5" s="19" t="s">
        <v>11</v>
      </c>
      <c r="K5" s="19" t="s">
        <v>6</v>
      </c>
      <c r="L5" s="19" t="s">
        <v>0</v>
      </c>
    </row>
    <row r="6" spans="1:14" s="3" customFormat="1" ht="18" customHeight="1">
      <c r="A6" s="21" t="s">
        <v>62</v>
      </c>
      <c r="B6" s="22" t="s">
        <v>14</v>
      </c>
      <c r="C6" s="23">
        <v>61119</v>
      </c>
      <c r="D6" s="24"/>
      <c r="E6" s="25"/>
      <c r="F6" s="24"/>
      <c r="G6" s="24"/>
      <c r="H6" s="26"/>
      <c r="I6" s="26"/>
      <c r="J6" s="26"/>
      <c r="K6" s="27"/>
      <c r="L6" s="27"/>
      <c r="M6" s="16"/>
      <c r="N6" s="16"/>
    </row>
    <row r="7" spans="1:14" s="3" customFormat="1" ht="18" customHeight="1">
      <c r="A7" s="28" t="s">
        <v>56</v>
      </c>
      <c r="B7" s="29"/>
      <c r="C7" s="29">
        <v>61119</v>
      </c>
      <c r="D7" s="29" t="s">
        <v>61</v>
      </c>
      <c r="E7" s="30" t="s">
        <v>63</v>
      </c>
      <c r="F7" s="29">
        <v>1066</v>
      </c>
      <c r="G7" s="29" t="s">
        <v>57</v>
      </c>
      <c r="H7" s="31">
        <v>47771</v>
      </c>
      <c r="I7" s="31">
        <v>6471</v>
      </c>
      <c r="J7" s="31">
        <v>358109</v>
      </c>
      <c r="K7" s="31">
        <v>166776</v>
      </c>
      <c r="L7" s="31">
        <f>SUM(H7:K7)</f>
        <v>579127</v>
      </c>
      <c r="M7" s="17"/>
      <c r="N7" s="18"/>
    </row>
    <row r="8" spans="1:14" s="3" customFormat="1" ht="18" customHeight="1">
      <c r="A8" s="32"/>
      <c r="B8" s="22" t="s">
        <v>65</v>
      </c>
      <c r="C8" s="23">
        <v>61192</v>
      </c>
      <c r="D8" s="29"/>
      <c r="E8" s="30"/>
      <c r="F8" s="29"/>
      <c r="G8" s="29"/>
      <c r="H8" s="31"/>
      <c r="I8" s="31"/>
      <c r="J8" s="31"/>
      <c r="K8" s="31"/>
      <c r="L8" s="31"/>
      <c r="M8" s="17"/>
      <c r="N8" s="18"/>
    </row>
    <row r="9" spans="1:14" s="3" customFormat="1" ht="18" customHeight="1">
      <c r="A9" s="28" t="s">
        <v>56</v>
      </c>
      <c r="B9" s="29"/>
      <c r="C9" s="29">
        <v>61192</v>
      </c>
      <c r="D9" s="29" t="s">
        <v>64</v>
      </c>
      <c r="E9" s="30" t="s">
        <v>66</v>
      </c>
      <c r="F9" s="29">
        <v>1067</v>
      </c>
      <c r="G9" s="29" t="s">
        <v>57</v>
      </c>
      <c r="H9" s="31">
        <v>17164</v>
      </c>
      <c r="I9" s="31">
        <v>3210</v>
      </c>
      <c r="J9" s="31">
        <v>125039</v>
      </c>
      <c r="K9" s="31">
        <v>57124</v>
      </c>
      <c r="L9" s="31">
        <f>SUM(H9:K9)</f>
        <v>202537</v>
      </c>
      <c r="M9" s="17"/>
      <c r="N9" s="18"/>
    </row>
    <row r="10" spans="1:14" s="3" customFormat="1" ht="18" customHeight="1">
      <c r="A10" s="32"/>
      <c r="B10" s="22" t="s">
        <v>15</v>
      </c>
      <c r="C10" s="23">
        <v>61259</v>
      </c>
      <c r="D10" s="29"/>
      <c r="E10" s="30"/>
      <c r="F10" s="29"/>
      <c r="G10" s="29"/>
      <c r="H10" s="31"/>
      <c r="I10" s="31"/>
      <c r="J10" s="31"/>
      <c r="K10" s="31"/>
      <c r="L10" s="31"/>
      <c r="M10" s="17"/>
      <c r="N10" s="18"/>
    </row>
    <row r="11" spans="1:14" s="3" customFormat="1" ht="18" customHeight="1">
      <c r="A11" s="28" t="s">
        <v>56</v>
      </c>
      <c r="B11" s="29"/>
      <c r="C11" s="29">
        <v>61259</v>
      </c>
      <c r="D11" s="29" t="s">
        <v>67</v>
      </c>
      <c r="E11" s="30" t="s">
        <v>68</v>
      </c>
      <c r="F11" s="29">
        <v>1115</v>
      </c>
      <c r="G11" s="29" t="s">
        <v>57</v>
      </c>
      <c r="H11" s="31">
        <v>32828</v>
      </c>
      <c r="I11" s="31">
        <v>47652</v>
      </c>
      <c r="J11" s="31">
        <v>255411</v>
      </c>
      <c r="K11" s="31">
        <v>100621</v>
      </c>
      <c r="L11" s="31">
        <f>SUM(H11:K11)</f>
        <v>436512</v>
      </c>
      <c r="M11" s="17"/>
      <c r="N11" s="18"/>
    </row>
    <row r="12" spans="1:14" s="3" customFormat="1" ht="18" customHeight="1">
      <c r="A12" s="21" t="s">
        <v>71</v>
      </c>
      <c r="B12" s="22" t="s">
        <v>16</v>
      </c>
      <c r="C12" s="23">
        <v>61648</v>
      </c>
      <c r="D12" s="29"/>
      <c r="E12" s="30"/>
      <c r="F12" s="29"/>
      <c r="G12" s="29"/>
      <c r="H12" s="31"/>
      <c r="I12" s="31"/>
      <c r="J12" s="31"/>
      <c r="K12" s="31"/>
      <c r="L12" s="31"/>
      <c r="M12" s="17"/>
      <c r="N12" s="18"/>
    </row>
    <row r="13" spans="1:14" s="3" customFormat="1" ht="18" customHeight="1">
      <c r="A13" s="28" t="s">
        <v>69</v>
      </c>
      <c r="B13" s="33"/>
      <c r="C13" s="29">
        <v>61648</v>
      </c>
      <c r="D13" s="29" t="s">
        <v>70</v>
      </c>
      <c r="E13" s="30" t="s">
        <v>72</v>
      </c>
      <c r="F13" s="29">
        <v>1073</v>
      </c>
      <c r="G13" s="29" t="s">
        <v>57</v>
      </c>
      <c r="H13" s="31">
        <v>12890</v>
      </c>
      <c r="I13" s="31">
        <v>4706</v>
      </c>
      <c r="J13" s="31">
        <v>97327</v>
      </c>
      <c r="K13" s="31">
        <v>40282</v>
      </c>
      <c r="L13" s="31">
        <f>SUM(H13:K13)</f>
        <v>155205</v>
      </c>
      <c r="M13" s="17"/>
      <c r="N13" s="18"/>
    </row>
    <row r="14" spans="1:14" s="3" customFormat="1" ht="18" customHeight="1">
      <c r="A14" s="21" t="s">
        <v>74</v>
      </c>
      <c r="B14" s="22" t="s">
        <v>17</v>
      </c>
      <c r="C14" s="23">
        <v>76489</v>
      </c>
      <c r="D14" s="29"/>
      <c r="E14" s="30"/>
      <c r="F14" s="29"/>
      <c r="G14" s="29"/>
      <c r="H14" s="31"/>
      <c r="I14" s="31"/>
      <c r="J14" s="31"/>
      <c r="K14" s="31"/>
      <c r="L14" s="31"/>
      <c r="M14" s="17"/>
      <c r="N14" s="18"/>
    </row>
    <row r="15" spans="1:14" s="3" customFormat="1" ht="18" customHeight="1">
      <c r="A15" s="28" t="s">
        <v>60</v>
      </c>
      <c r="B15" s="33"/>
      <c r="C15" s="29">
        <v>76489</v>
      </c>
      <c r="D15" s="29" t="s">
        <v>73</v>
      </c>
      <c r="E15" s="30" t="s">
        <v>75</v>
      </c>
      <c r="F15" s="29">
        <v>854</v>
      </c>
      <c r="G15" s="29" t="s">
        <v>57</v>
      </c>
      <c r="H15" s="31">
        <v>61875</v>
      </c>
      <c r="I15" s="31">
        <v>55653</v>
      </c>
      <c r="J15" s="31">
        <v>727318</v>
      </c>
      <c r="K15" s="31">
        <v>0</v>
      </c>
      <c r="L15" s="31">
        <f>SUM(H15:K15)</f>
        <v>844846</v>
      </c>
      <c r="M15" s="17"/>
      <c r="N15" s="18"/>
    </row>
    <row r="16" spans="1:14" s="3" customFormat="1" ht="18" customHeight="1">
      <c r="A16" s="28" t="s">
        <v>60</v>
      </c>
      <c r="B16" s="33"/>
      <c r="C16" s="29">
        <v>76489</v>
      </c>
      <c r="D16" s="29" t="s">
        <v>76</v>
      </c>
      <c r="E16" s="30" t="s">
        <v>77</v>
      </c>
      <c r="F16" s="29">
        <v>854</v>
      </c>
      <c r="G16" s="29" t="s">
        <v>57</v>
      </c>
      <c r="H16" s="31">
        <v>38823</v>
      </c>
      <c r="I16" s="31">
        <v>75420</v>
      </c>
      <c r="J16" s="31">
        <v>453412</v>
      </c>
      <c r="K16" s="31">
        <v>0</v>
      </c>
      <c r="L16" s="31">
        <f>SUM(H16:K16)</f>
        <v>567655</v>
      </c>
      <c r="M16" s="17"/>
      <c r="N16" s="18"/>
    </row>
    <row r="17" spans="1:14" s="3" customFormat="1" ht="18" customHeight="1">
      <c r="A17" s="21" t="s">
        <v>79</v>
      </c>
      <c r="B17" s="22" t="s">
        <v>18</v>
      </c>
      <c r="C17" s="23">
        <v>62117</v>
      </c>
      <c r="D17" s="29"/>
      <c r="E17" s="30"/>
      <c r="F17" s="29"/>
      <c r="G17" s="29"/>
      <c r="H17" s="31"/>
      <c r="I17" s="31"/>
      <c r="J17" s="31"/>
      <c r="K17" s="31"/>
      <c r="L17" s="31"/>
      <c r="M17" s="17"/>
      <c r="N17" s="18"/>
    </row>
    <row r="18" spans="1:14" s="3" customFormat="1" ht="18" customHeight="1">
      <c r="A18" s="29">
        <v>10</v>
      </c>
      <c r="B18" s="33"/>
      <c r="C18" s="29">
        <v>62117</v>
      </c>
      <c r="D18" s="29" t="s">
        <v>84</v>
      </c>
      <c r="E18" s="30" t="s">
        <v>85</v>
      </c>
      <c r="F18" s="29">
        <v>1006</v>
      </c>
      <c r="G18" s="29" t="s">
        <v>58</v>
      </c>
      <c r="H18" s="31">
        <v>11973</v>
      </c>
      <c r="I18" s="31">
        <v>2127</v>
      </c>
      <c r="J18" s="31">
        <v>137721</v>
      </c>
      <c r="K18" s="31">
        <v>23592</v>
      </c>
      <c r="L18" s="31">
        <f>SUM(H18:K18)</f>
        <v>175413</v>
      </c>
      <c r="M18" s="17"/>
      <c r="N18" s="18"/>
    </row>
    <row r="19" spans="1:14" s="3" customFormat="1" ht="18" customHeight="1">
      <c r="A19" s="32"/>
      <c r="B19" s="22" t="s">
        <v>82</v>
      </c>
      <c r="C19" s="23">
        <v>62166</v>
      </c>
      <c r="D19" s="29"/>
      <c r="E19" s="30"/>
      <c r="F19" s="29"/>
      <c r="G19" s="29"/>
      <c r="H19" s="31"/>
      <c r="I19" s="31"/>
      <c r="J19" s="31"/>
      <c r="K19" s="31"/>
      <c r="L19" s="31"/>
      <c r="M19" s="17"/>
      <c r="N19" s="18"/>
    </row>
    <row r="20" spans="1:14" s="3" customFormat="1" ht="18" customHeight="1">
      <c r="A20" s="29">
        <v>10</v>
      </c>
      <c r="B20" s="33"/>
      <c r="C20" s="29">
        <v>10108</v>
      </c>
      <c r="D20" s="29" t="s">
        <v>78</v>
      </c>
      <c r="E20" s="30" t="s">
        <v>80</v>
      </c>
      <c r="F20" s="29">
        <v>1085</v>
      </c>
      <c r="G20" s="29" t="s">
        <v>57</v>
      </c>
      <c r="H20" s="31">
        <v>13569</v>
      </c>
      <c r="I20" s="31">
        <v>12707</v>
      </c>
      <c r="J20" s="31">
        <v>162617</v>
      </c>
      <c r="K20" s="31">
        <v>11791</v>
      </c>
      <c r="L20" s="31">
        <f>SUM(H20:K20)</f>
        <v>200684</v>
      </c>
      <c r="M20" s="17"/>
      <c r="N20" s="18"/>
    </row>
    <row r="21" spans="1:14" s="3" customFormat="1" ht="18" customHeight="1">
      <c r="A21" s="29">
        <v>10</v>
      </c>
      <c r="B21" s="33"/>
      <c r="C21" s="29">
        <v>62166</v>
      </c>
      <c r="D21" s="29" t="s">
        <v>81</v>
      </c>
      <c r="E21" s="30" t="s">
        <v>83</v>
      </c>
      <c r="F21" s="29">
        <v>875</v>
      </c>
      <c r="G21" s="29" t="s">
        <v>57</v>
      </c>
      <c r="H21" s="31">
        <v>11749</v>
      </c>
      <c r="I21" s="31">
        <v>13531</v>
      </c>
      <c r="J21" s="31">
        <v>152252</v>
      </c>
      <c r="K21" s="31">
        <v>10210</v>
      </c>
      <c r="L21" s="31">
        <f>SUM(H21:K21)</f>
        <v>187742</v>
      </c>
      <c r="M21" s="17"/>
      <c r="N21" s="18"/>
    </row>
    <row r="22" spans="1:14" s="3" customFormat="1" ht="18" customHeight="1">
      <c r="A22" s="32"/>
      <c r="B22" s="22" t="s">
        <v>19</v>
      </c>
      <c r="C22" s="23">
        <v>62265</v>
      </c>
      <c r="D22" s="29"/>
      <c r="E22" s="30"/>
      <c r="F22" s="29"/>
      <c r="G22" s="29"/>
      <c r="H22" s="31"/>
      <c r="I22" s="31"/>
      <c r="J22" s="31"/>
      <c r="K22" s="31"/>
      <c r="L22" s="31"/>
      <c r="M22" s="17"/>
      <c r="N22" s="18"/>
    </row>
    <row r="23" spans="1:14" s="3" customFormat="1" ht="18" customHeight="1">
      <c r="A23" s="29">
        <v>10</v>
      </c>
      <c r="B23" s="33"/>
      <c r="C23" s="29">
        <v>62265</v>
      </c>
      <c r="D23" s="29" t="s">
        <v>86</v>
      </c>
      <c r="E23" s="30" t="s">
        <v>87</v>
      </c>
      <c r="F23" s="29">
        <v>1074</v>
      </c>
      <c r="G23" s="29" t="s">
        <v>58</v>
      </c>
      <c r="H23" s="31">
        <v>12771</v>
      </c>
      <c r="I23" s="31">
        <v>8236</v>
      </c>
      <c r="J23" s="31">
        <v>147869</v>
      </c>
      <c r="K23" s="31">
        <v>11232</v>
      </c>
      <c r="L23" s="31">
        <f>SUM(H23:K23)</f>
        <v>180108</v>
      </c>
      <c r="M23" s="17"/>
      <c r="N23" s="18"/>
    </row>
    <row r="24" spans="1:14" s="3" customFormat="1" ht="18" customHeight="1">
      <c r="A24" s="21" t="s">
        <v>89</v>
      </c>
      <c r="B24" s="22" t="s">
        <v>20</v>
      </c>
      <c r="C24" s="23">
        <v>63123</v>
      </c>
      <c r="D24" s="29"/>
      <c r="E24" s="30"/>
      <c r="F24" s="29"/>
      <c r="G24" s="29"/>
      <c r="H24" s="31"/>
      <c r="I24" s="31"/>
      <c r="J24" s="31"/>
      <c r="K24" s="31"/>
      <c r="L24" s="31"/>
      <c r="M24" s="17"/>
      <c r="N24" s="18"/>
    </row>
    <row r="25" spans="1:14" s="3" customFormat="1" ht="18" customHeight="1">
      <c r="A25" s="29">
        <v>13</v>
      </c>
      <c r="B25" s="33"/>
      <c r="C25" s="29">
        <v>63123</v>
      </c>
      <c r="D25" s="29" t="s">
        <v>88</v>
      </c>
      <c r="E25" s="30" t="s">
        <v>90</v>
      </c>
      <c r="F25" s="29">
        <v>1030</v>
      </c>
      <c r="G25" s="29" t="s">
        <v>57</v>
      </c>
      <c r="H25" s="31">
        <v>15644</v>
      </c>
      <c r="I25" s="31">
        <v>18826</v>
      </c>
      <c r="J25" s="31">
        <v>165568</v>
      </c>
      <c r="K25" s="31">
        <v>12512</v>
      </c>
      <c r="L25" s="31">
        <f>SUM(H25:K25)</f>
        <v>212550</v>
      </c>
      <c r="M25" s="17"/>
      <c r="N25" s="18"/>
    </row>
    <row r="26" spans="1:14" s="3" customFormat="1" ht="18" customHeight="1">
      <c r="A26" s="21" t="s">
        <v>254</v>
      </c>
      <c r="B26" s="22" t="s">
        <v>21</v>
      </c>
      <c r="C26" s="23">
        <v>63404</v>
      </c>
      <c r="D26" s="29"/>
      <c r="E26" s="30"/>
      <c r="F26" s="29"/>
      <c r="G26" s="29"/>
      <c r="H26" s="31"/>
      <c r="I26" s="31"/>
      <c r="J26" s="31"/>
      <c r="K26" s="31"/>
      <c r="L26" s="31"/>
      <c r="M26" s="17"/>
      <c r="N26" s="18"/>
    </row>
    <row r="27" spans="1:14" s="3" customFormat="1" ht="18" customHeight="1">
      <c r="A27" s="29">
        <v>15</v>
      </c>
      <c r="B27" s="33"/>
      <c r="C27" s="29">
        <v>10157</v>
      </c>
      <c r="D27" s="29" t="s">
        <v>91</v>
      </c>
      <c r="E27" s="30" t="s">
        <v>92</v>
      </c>
      <c r="F27" s="29">
        <v>1078</v>
      </c>
      <c r="G27" s="29" t="s">
        <v>57</v>
      </c>
      <c r="H27" s="31">
        <v>25981</v>
      </c>
      <c r="I27" s="31">
        <v>23297</v>
      </c>
      <c r="J27" s="31">
        <v>309382</v>
      </c>
      <c r="K27" s="31">
        <v>17505</v>
      </c>
      <c r="L27" s="31">
        <f>SUM(H27:K27)</f>
        <v>376165</v>
      </c>
      <c r="M27" s="17"/>
      <c r="N27" s="18"/>
    </row>
    <row r="28" spans="1:14" s="3" customFormat="1" ht="18" customHeight="1">
      <c r="A28" s="29">
        <v>15</v>
      </c>
      <c r="B28" s="33"/>
      <c r="C28" s="29">
        <v>63404</v>
      </c>
      <c r="D28" s="29" t="s">
        <v>93</v>
      </c>
      <c r="E28" s="30" t="s">
        <v>94</v>
      </c>
      <c r="F28" s="29">
        <v>1109</v>
      </c>
      <c r="G28" s="29" t="s">
        <v>58</v>
      </c>
      <c r="H28" s="31">
        <v>35331</v>
      </c>
      <c r="I28" s="31">
        <v>67655</v>
      </c>
      <c r="J28" s="31">
        <v>381321</v>
      </c>
      <c r="K28" s="31">
        <v>23804</v>
      </c>
      <c r="L28" s="31">
        <f>SUM(H28:K28)</f>
        <v>508111</v>
      </c>
      <c r="M28" s="17"/>
      <c r="N28" s="18"/>
    </row>
    <row r="29" spans="1:14" s="3" customFormat="1" ht="18" customHeight="1">
      <c r="A29" s="21" t="s">
        <v>96</v>
      </c>
      <c r="B29" s="22" t="s">
        <v>22</v>
      </c>
      <c r="C29" s="23">
        <v>63875</v>
      </c>
      <c r="D29" s="29"/>
      <c r="E29" s="30"/>
      <c r="F29" s="29"/>
      <c r="G29" s="29"/>
      <c r="H29" s="31"/>
      <c r="I29" s="31"/>
      <c r="J29" s="31"/>
      <c r="K29" s="31"/>
      <c r="L29" s="31"/>
      <c r="M29" s="17"/>
      <c r="N29" s="18"/>
    </row>
    <row r="30" spans="1:14" s="3" customFormat="1" ht="18" customHeight="1">
      <c r="A30" s="29">
        <v>16</v>
      </c>
      <c r="B30" s="33"/>
      <c r="C30" s="29">
        <v>63875</v>
      </c>
      <c r="D30" s="29" t="s">
        <v>95</v>
      </c>
      <c r="E30" s="30" t="s">
        <v>97</v>
      </c>
      <c r="F30" s="29">
        <v>992</v>
      </c>
      <c r="G30" s="29" t="s">
        <v>58</v>
      </c>
      <c r="H30" s="31">
        <v>7982</v>
      </c>
      <c r="I30" s="31">
        <v>7413</v>
      </c>
      <c r="J30" s="31">
        <v>101286</v>
      </c>
      <c r="K30" s="31">
        <v>3647</v>
      </c>
      <c r="L30" s="31">
        <f>SUM(H30:K30)</f>
        <v>120328</v>
      </c>
      <c r="M30" s="17"/>
      <c r="N30" s="18"/>
    </row>
    <row r="31" spans="1:14" s="3" customFormat="1" ht="18" customHeight="1">
      <c r="A31" s="32"/>
      <c r="B31" s="22" t="s">
        <v>23</v>
      </c>
      <c r="C31" s="23">
        <v>63891</v>
      </c>
      <c r="D31" s="29"/>
      <c r="E31" s="30"/>
      <c r="F31" s="29"/>
      <c r="G31" s="29"/>
      <c r="H31" s="31"/>
      <c r="I31" s="31"/>
      <c r="J31" s="31"/>
      <c r="K31" s="31"/>
      <c r="L31" s="31"/>
      <c r="M31" s="17"/>
      <c r="N31" s="18"/>
    </row>
    <row r="32" spans="1:14" s="3" customFormat="1" ht="18" customHeight="1">
      <c r="A32" s="29">
        <v>16</v>
      </c>
      <c r="B32" s="33"/>
      <c r="C32" s="29">
        <v>63891</v>
      </c>
      <c r="D32" s="29" t="s">
        <v>98</v>
      </c>
      <c r="E32" s="30" t="s">
        <v>99</v>
      </c>
      <c r="F32" s="29">
        <v>1111</v>
      </c>
      <c r="G32" s="29" t="s">
        <v>57</v>
      </c>
      <c r="H32" s="31">
        <v>68244</v>
      </c>
      <c r="I32" s="31">
        <v>10589</v>
      </c>
      <c r="J32" s="31">
        <v>844146</v>
      </c>
      <c r="K32" s="31">
        <v>54226</v>
      </c>
      <c r="L32" s="31">
        <f>SUM(H32:K32)</f>
        <v>977205</v>
      </c>
      <c r="M32" s="17"/>
      <c r="N32" s="18"/>
    </row>
    <row r="33" spans="1:14" s="3" customFormat="1" ht="18" customHeight="1">
      <c r="A33" s="32"/>
      <c r="B33" s="22" t="s">
        <v>101</v>
      </c>
      <c r="C33" s="23">
        <v>63982</v>
      </c>
      <c r="D33" s="29"/>
      <c r="E33" s="30"/>
      <c r="F33" s="29"/>
      <c r="G33" s="29"/>
      <c r="H33" s="31"/>
      <c r="I33" s="31"/>
      <c r="J33" s="31"/>
      <c r="K33" s="31"/>
      <c r="L33" s="31"/>
      <c r="M33" s="17"/>
      <c r="N33" s="18"/>
    </row>
    <row r="34" spans="1:14" s="3" customFormat="1" ht="18" customHeight="1">
      <c r="A34" s="29">
        <v>16</v>
      </c>
      <c r="B34" s="33"/>
      <c r="C34" s="29">
        <v>63982</v>
      </c>
      <c r="D34" s="29" t="s">
        <v>100</v>
      </c>
      <c r="E34" s="30" t="s">
        <v>102</v>
      </c>
      <c r="F34" s="29">
        <v>1068</v>
      </c>
      <c r="G34" s="29" t="s">
        <v>58</v>
      </c>
      <c r="H34" s="31">
        <v>25701</v>
      </c>
      <c r="I34" s="31">
        <v>5883</v>
      </c>
      <c r="J34" s="31">
        <v>336621</v>
      </c>
      <c r="K34" s="31">
        <v>19632</v>
      </c>
      <c r="L34" s="31">
        <f>SUM(H34:K34)</f>
        <v>387837</v>
      </c>
      <c r="M34" s="17"/>
      <c r="N34" s="18"/>
    </row>
    <row r="35" spans="1:14" s="3" customFormat="1" ht="18" customHeight="1">
      <c r="A35" s="21" t="s">
        <v>104</v>
      </c>
      <c r="B35" s="22" t="s">
        <v>105</v>
      </c>
      <c r="C35" s="23">
        <v>64162</v>
      </c>
      <c r="D35" s="29"/>
      <c r="E35" s="30"/>
      <c r="F35" s="29"/>
      <c r="G35" s="29"/>
      <c r="H35" s="31"/>
      <c r="I35" s="31"/>
      <c r="J35" s="31"/>
      <c r="K35" s="31"/>
      <c r="L35" s="31"/>
      <c r="M35" s="17"/>
      <c r="N35" s="18"/>
    </row>
    <row r="36" spans="1:14" s="3" customFormat="1" ht="18" customHeight="1">
      <c r="A36" s="29">
        <v>18</v>
      </c>
      <c r="B36" s="33"/>
      <c r="C36" s="29">
        <v>64162</v>
      </c>
      <c r="D36" s="29" t="s">
        <v>103</v>
      </c>
      <c r="E36" s="30" t="s">
        <v>106</v>
      </c>
      <c r="F36" s="29">
        <v>1123</v>
      </c>
      <c r="G36" s="29" t="s">
        <v>57</v>
      </c>
      <c r="H36" s="31">
        <v>23945</v>
      </c>
      <c r="I36" s="31">
        <v>2127</v>
      </c>
      <c r="J36" s="31">
        <v>0</v>
      </c>
      <c r="K36" s="31">
        <v>231549</v>
      </c>
      <c r="L36" s="31">
        <f>SUM(H36:K36)</f>
        <v>257621</v>
      </c>
      <c r="M36" s="17"/>
      <c r="N36" s="18"/>
    </row>
    <row r="37" spans="1:14" s="3" customFormat="1" ht="18" customHeight="1">
      <c r="A37" s="32"/>
      <c r="B37" s="22" t="s">
        <v>108</v>
      </c>
      <c r="C37" s="23">
        <v>64188</v>
      </c>
      <c r="D37" s="29"/>
      <c r="E37" s="30"/>
      <c r="F37" s="29"/>
      <c r="G37" s="29"/>
      <c r="H37" s="31"/>
      <c r="I37" s="31"/>
      <c r="J37" s="31"/>
      <c r="K37" s="31"/>
      <c r="L37" s="31"/>
      <c r="M37" s="17"/>
      <c r="N37" s="18"/>
    </row>
    <row r="38" spans="1:14" s="3" customFormat="1" ht="18" customHeight="1">
      <c r="A38" s="29">
        <v>18</v>
      </c>
      <c r="B38" s="33"/>
      <c r="C38" s="29">
        <v>64188</v>
      </c>
      <c r="D38" s="29" t="s">
        <v>107</v>
      </c>
      <c r="E38" s="30" t="s">
        <v>109</v>
      </c>
      <c r="F38" s="29">
        <v>1110</v>
      </c>
      <c r="G38" s="29" t="s">
        <v>58</v>
      </c>
      <c r="H38" s="31">
        <v>639</v>
      </c>
      <c r="I38" s="31">
        <v>2127</v>
      </c>
      <c r="J38" s="31">
        <v>6032</v>
      </c>
      <c r="K38" s="31">
        <v>1400</v>
      </c>
      <c r="L38" s="31">
        <f>SUM(H38:K38)</f>
        <v>10198</v>
      </c>
      <c r="M38" s="17"/>
      <c r="N38" s="18"/>
    </row>
    <row r="39" spans="1:14" s="3" customFormat="1" ht="18" customHeight="1">
      <c r="A39" s="21" t="s">
        <v>111</v>
      </c>
      <c r="B39" s="22" t="s">
        <v>24</v>
      </c>
      <c r="C39" s="23">
        <v>64634</v>
      </c>
      <c r="D39" s="29"/>
      <c r="E39" s="30"/>
      <c r="F39" s="29"/>
      <c r="G39" s="29"/>
      <c r="H39" s="31"/>
      <c r="I39" s="31"/>
      <c r="J39" s="31"/>
      <c r="K39" s="31"/>
      <c r="L39" s="31"/>
      <c r="M39" s="17"/>
      <c r="N39" s="18"/>
    </row>
    <row r="40" spans="1:14" s="3" customFormat="1" ht="18" customHeight="1">
      <c r="A40" s="29">
        <v>19</v>
      </c>
      <c r="B40" s="33"/>
      <c r="C40" s="29">
        <v>64634</v>
      </c>
      <c r="D40" s="29" t="s">
        <v>110</v>
      </c>
      <c r="E40" s="30" t="s">
        <v>112</v>
      </c>
      <c r="F40" s="29">
        <v>1075</v>
      </c>
      <c r="G40" s="29" t="s">
        <v>57</v>
      </c>
      <c r="H40" s="31">
        <v>18198</v>
      </c>
      <c r="I40" s="31">
        <v>26121</v>
      </c>
      <c r="J40" s="31">
        <v>170028</v>
      </c>
      <c r="K40" s="31">
        <v>31636</v>
      </c>
      <c r="L40" s="31">
        <f>SUM(H40:K40)</f>
        <v>245983</v>
      </c>
      <c r="M40" s="17"/>
      <c r="N40" s="18"/>
    </row>
    <row r="41" spans="1:14" s="3" customFormat="1" ht="18" customHeight="1">
      <c r="A41" s="29">
        <v>19</v>
      </c>
      <c r="B41" s="33"/>
      <c r="C41" s="29">
        <v>64634</v>
      </c>
      <c r="D41" s="29" t="s">
        <v>113</v>
      </c>
      <c r="E41" s="30" t="s">
        <v>114</v>
      </c>
      <c r="F41" s="29">
        <v>1121</v>
      </c>
      <c r="G41" s="29" t="s">
        <v>57</v>
      </c>
      <c r="H41" s="31">
        <v>27297</v>
      </c>
      <c r="I41" s="31">
        <v>26709</v>
      </c>
      <c r="J41" s="31">
        <v>255041</v>
      </c>
      <c r="K41" s="31">
        <v>47454</v>
      </c>
      <c r="L41" s="31">
        <f>SUM(H41:K41)</f>
        <v>356501</v>
      </c>
      <c r="M41" s="17"/>
      <c r="N41" s="18"/>
    </row>
    <row r="42" spans="1:14" s="3" customFormat="1" ht="18" customHeight="1">
      <c r="A42" s="29">
        <v>19</v>
      </c>
      <c r="B42" s="33"/>
      <c r="C42" s="29">
        <v>64634</v>
      </c>
      <c r="D42" s="29" t="s">
        <v>115</v>
      </c>
      <c r="E42" s="30" t="s">
        <v>116</v>
      </c>
      <c r="F42" s="29">
        <v>1122</v>
      </c>
      <c r="G42" s="29" t="s">
        <v>57</v>
      </c>
      <c r="H42" s="31">
        <v>22748</v>
      </c>
      <c r="I42" s="31">
        <v>22238</v>
      </c>
      <c r="J42" s="31">
        <v>220446</v>
      </c>
      <c r="K42" s="31">
        <v>39545</v>
      </c>
      <c r="L42" s="31">
        <f>SUM(H42:K42)</f>
        <v>304977</v>
      </c>
      <c r="M42" s="17"/>
      <c r="N42" s="18"/>
    </row>
    <row r="43" spans="1:14" s="3" customFormat="1" ht="18" customHeight="1">
      <c r="A43" s="32"/>
      <c r="B43" s="22" t="s">
        <v>25</v>
      </c>
      <c r="C43" s="23">
        <v>64733</v>
      </c>
      <c r="D43" s="29"/>
      <c r="E43" s="30"/>
      <c r="F43" s="29"/>
      <c r="G43" s="29"/>
      <c r="H43" s="31"/>
      <c r="I43" s="31"/>
      <c r="J43" s="31"/>
      <c r="K43" s="31"/>
      <c r="L43" s="31"/>
      <c r="M43" s="17"/>
      <c r="N43" s="18"/>
    </row>
    <row r="44" spans="1:14" s="3" customFormat="1" ht="18" customHeight="1">
      <c r="A44" s="29">
        <v>19</v>
      </c>
      <c r="B44" s="33"/>
      <c r="C44" s="29">
        <v>64733</v>
      </c>
      <c r="D44" s="29" t="s">
        <v>117</v>
      </c>
      <c r="E44" s="30" t="s">
        <v>118</v>
      </c>
      <c r="F44" s="29">
        <v>954</v>
      </c>
      <c r="G44" s="29" t="s">
        <v>57</v>
      </c>
      <c r="H44" s="31">
        <v>30331</v>
      </c>
      <c r="I44" s="31">
        <v>9766</v>
      </c>
      <c r="J44" s="31">
        <v>335598</v>
      </c>
      <c r="K44" s="31">
        <v>69828</v>
      </c>
      <c r="L44" s="31">
        <f aca="true" t="shared" si="0" ref="L44:L61">SUM(H44:K44)</f>
        <v>445523</v>
      </c>
      <c r="M44" s="17"/>
      <c r="N44" s="18"/>
    </row>
    <row r="45" spans="1:14" s="3" customFormat="1" ht="18" customHeight="1">
      <c r="A45" s="29">
        <v>19</v>
      </c>
      <c r="B45" s="33"/>
      <c r="C45" s="29">
        <v>64733</v>
      </c>
      <c r="D45" s="29" t="s">
        <v>119</v>
      </c>
      <c r="E45" s="30" t="s">
        <v>120</v>
      </c>
      <c r="F45" s="29">
        <v>928</v>
      </c>
      <c r="G45" s="29" t="s">
        <v>57</v>
      </c>
      <c r="H45" s="31">
        <v>22828</v>
      </c>
      <c r="I45" s="31">
        <v>26121</v>
      </c>
      <c r="J45" s="31">
        <v>252582</v>
      </c>
      <c r="K45" s="31">
        <v>52555</v>
      </c>
      <c r="L45" s="31">
        <f t="shared" si="0"/>
        <v>354086</v>
      </c>
      <c r="M45" s="17"/>
      <c r="N45" s="18"/>
    </row>
    <row r="46" spans="1:14" s="3" customFormat="1" ht="18" customHeight="1">
      <c r="A46" s="29">
        <v>19</v>
      </c>
      <c r="B46" s="33"/>
      <c r="C46" s="29">
        <v>64733</v>
      </c>
      <c r="D46" s="29" t="s">
        <v>121</v>
      </c>
      <c r="E46" s="30" t="s">
        <v>122</v>
      </c>
      <c r="F46" s="29">
        <v>995</v>
      </c>
      <c r="G46" s="29" t="s">
        <v>57</v>
      </c>
      <c r="H46" s="31">
        <v>17815</v>
      </c>
      <c r="I46" s="31">
        <v>17649</v>
      </c>
      <c r="J46" s="31">
        <v>197120</v>
      </c>
      <c r="K46" s="31">
        <v>41015</v>
      </c>
      <c r="L46" s="31">
        <f t="shared" si="0"/>
        <v>273599</v>
      </c>
      <c r="M46" s="17"/>
      <c r="N46" s="18"/>
    </row>
    <row r="47" spans="1:14" s="3" customFormat="1" ht="18" customHeight="1">
      <c r="A47" s="29">
        <v>19</v>
      </c>
      <c r="B47" s="33"/>
      <c r="C47" s="29">
        <v>64733</v>
      </c>
      <c r="D47" s="29" t="s">
        <v>123</v>
      </c>
      <c r="E47" s="30" t="s">
        <v>124</v>
      </c>
      <c r="F47" s="29">
        <v>927</v>
      </c>
      <c r="G47" s="29" t="s">
        <v>57</v>
      </c>
      <c r="H47" s="31">
        <v>22828</v>
      </c>
      <c r="I47" s="31">
        <v>26121</v>
      </c>
      <c r="J47" s="31">
        <v>252582</v>
      </c>
      <c r="K47" s="31">
        <v>52555</v>
      </c>
      <c r="L47" s="31">
        <f t="shared" si="0"/>
        <v>354086</v>
      </c>
      <c r="M47" s="17"/>
      <c r="N47" s="18"/>
    </row>
    <row r="48" spans="1:14" s="3" customFormat="1" ht="18" customHeight="1">
      <c r="A48" s="29">
        <v>19</v>
      </c>
      <c r="B48" s="33"/>
      <c r="C48" s="29">
        <v>64733</v>
      </c>
      <c r="D48" s="29" t="s">
        <v>125</v>
      </c>
      <c r="E48" s="30" t="s">
        <v>126</v>
      </c>
      <c r="F48" s="29">
        <v>929</v>
      </c>
      <c r="G48" s="29" t="s">
        <v>57</v>
      </c>
      <c r="H48" s="31">
        <v>22828</v>
      </c>
      <c r="I48" s="31">
        <v>26121</v>
      </c>
      <c r="J48" s="31">
        <v>252582</v>
      </c>
      <c r="K48" s="31">
        <v>52555</v>
      </c>
      <c r="L48" s="31">
        <f t="shared" si="0"/>
        <v>354086</v>
      </c>
      <c r="M48" s="17"/>
      <c r="N48" s="18"/>
    </row>
    <row r="49" spans="1:14" s="3" customFormat="1" ht="18" customHeight="1">
      <c r="A49" s="29">
        <v>19</v>
      </c>
      <c r="B49" s="33"/>
      <c r="C49" s="29">
        <v>64733</v>
      </c>
      <c r="D49" s="29" t="s">
        <v>127</v>
      </c>
      <c r="E49" s="30" t="s">
        <v>128</v>
      </c>
      <c r="F49" s="29">
        <v>988</v>
      </c>
      <c r="G49" s="29" t="s">
        <v>57</v>
      </c>
      <c r="H49" s="31">
        <v>18957</v>
      </c>
      <c r="I49" s="31">
        <v>19296</v>
      </c>
      <c r="J49" s="31">
        <v>167640</v>
      </c>
      <c r="K49" s="31">
        <v>43642</v>
      </c>
      <c r="L49" s="31">
        <f t="shared" si="0"/>
        <v>249535</v>
      </c>
      <c r="M49" s="17"/>
      <c r="N49" s="18"/>
    </row>
    <row r="50" spans="1:14" s="3" customFormat="1" ht="18" customHeight="1">
      <c r="A50" s="29">
        <v>19</v>
      </c>
      <c r="B50" s="33"/>
      <c r="C50" s="29">
        <v>64733</v>
      </c>
      <c r="D50" s="29" t="s">
        <v>129</v>
      </c>
      <c r="E50" s="30" t="s">
        <v>130</v>
      </c>
      <c r="F50" s="29">
        <v>1036</v>
      </c>
      <c r="G50" s="29" t="s">
        <v>57</v>
      </c>
      <c r="H50" s="31">
        <v>28208</v>
      </c>
      <c r="I50" s="31">
        <v>4353</v>
      </c>
      <c r="J50" s="31">
        <v>243090</v>
      </c>
      <c r="K50" s="31">
        <v>64940</v>
      </c>
      <c r="L50" s="31">
        <f t="shared" si="0"/>
        <v>340591</v>
      </c>
      <c r="M50" s="17"/>
      <c r="N50" s="18"/>
    </row>
    <row r="51" spans="1:14" s="3" customFormat="1" ht="18" customHeight="1">
      <c r="A51" s="29">
        <v>19</v>
      </c>
      <c r="B51" s="33"/>
      <c r="C51" s="29">
        <v>64733</v>
      </c>
      <c r="D51" s="29" t="s">
        <v>131</v>
      </c>
      <c r="E51" s="30" t="s">
        <v>132</v>
      </c>
      <c r="F51" s="29">
        <v>1053</v>
      </c>
      <c r="G51" s="29" t="s">
        <v>57</v>
      </c>
      <c r="H51" s="31">
        <v>22517</v>
      </c>
      <c r="I51" s="31">
        <v>20002</v>
      </c>
      <c r="J51" s="31">
        <v>249138</v>
      </c>
      <c r="K51" s="31">
        <v>51838</v>
      </c>
      <c r="L51" s="31">
        <f t="shared" si="0"/>
        <v>343495</v>
      </c>
      <c r="M51" s="17"/>
      <c r="N51" s="18"/>
    </row>
    <row r="52" spans="1:14" s="3" customFormat="1" ht="18" customHeight="1">
      <c r="A52" s="29">
        <v>19</v>
      </c>
      <c r="B52" s="33"/>
      <c r="C52" s="29">
        <v>64733</v>
      </c>
      <c r="D52" s="29" t="s">
        <v>133</v>
      </c>
      <c r="E52" s="30" t="s">
        <v>134</v>
      </c>
      <c r="F52" s="29">
        <v>1091</v>
      </c>
      <c r="G52" s="29" t="s">
        <v>57</v>
      </c>
      <c r="H52" s="31">
        <v>16378</v>
      </c>
      <c r="I52" s="31">
        <v>10119</v>
      </c>
      <c r="J52" s="31">
        <v>143722</v>
      </c>
      <c r="K52" s="31">
        <v>37707</v>
      </c>
      <c r="L52" s="31">
        <f t="shared" si="0"/>
        <v>207926</v>
      </c>
      <c r="M52" s="17"/>
      <c r="N52" s="18"/>
    </row>
    <row r="53" spans="1:14" s="3" customFormat="1" ht="18" customHeight="1">
      <c r="A53" s="29">
        <v>19</v>
      </c>
      <c r="B53" s="33"/>
      <c r="C53" s="29">
        <v>64733</v>
      </c>
      <c r="D53" s="29" t="s">
        <v>135</v>
      </c>
      <c r="E53" s="30" t="s">
        <v>136</v>
      </c>
      <c r="F53" s="29">
        <v>1093</v>
      </c>
      <c r="G53" s="29" t="s">
        <v>57</v>
      </c>
      <c r="H53" s="31">
        <v>22285</v>
      </c>
      <c r="I53" s="31">
        <v>28827</v>
      </c>
      <c r="J53" s="31">
        <v>191605</v>
      </c>
      <c r="K53" s="31">
        <v>51305</v>
      </c>
      <c r="L53" s="31">
        <f t="shared" si="0"/>
        <v>294022</v>
      </c>
      <c r="M53" s="17"/>
      <c r="N53" s="18"/>
    </row>
    <row r="54" spans="1:14" s="3" customFormat="1" ht="18" customHeight="1">
      <c r="A54" s="29">
        <v>19</v>
      </c>
      <c r="B54" s="33"/>
      <c r="C54" s="29">
        <v>64733</v>
      </c>
      <c r="D54" s="29" t="s">
        <v>137</v>
      </c>
      <c r="E54" s="30" t="s">
        <v>138</v>
      </c>
      <c r="F54" s="29">
        <v>1094</v>
      </c>
      <c r="G54" s="29" t="s">
        <v>57</v>
      </c>
      <c r="H54" s="31">
        <v>18409</v>
      </c>
      <c r="I54" s="31">
        <v>17178</v>
      </c>
      <c r="J54" s="31">
        <v>161541</v>
      </c>
      <c r="K54" s="31">
        <v>42382</v>
      </c>
      <c r="L54" s="31">
        <f t="shared" si="0"/>
        <v>239510</v>
      </c>
      <c r="M54" s="17"/>
      <c r="N54" s="18"/>
    </row>
    <row r="55" spans="1:14" s="3" customFormat="1" ht="18" customHeight="1">
      <c r="A55" s="29">
        <v>19</v>
      </c>
      <c r="B55" s="33"/>
      <c r="C55" s="29">
        <v>64733</v>
      </c>
      <c r="D55" s="29" t="s">
        <v>139</v>
      </c>
      <c r="E55" s="30" t="s">
        <v>140</v>
      </c>
      <c r="F55" s="29">
        <v>1095</v>
      </c>
      <c r="G55" s="29" t="s">
        <v>57</v>
      </c>
      <c r="H55" s="31">
        <v>17879</v>
      </c>
      <c r="I55" s="31">
        <v>12354</v>
      </c>
      <c r="J55" s="31">
        <v>156890</v>
      </c>
      <c r="K55" s="31">
        <v>41162</v>
      </c>
      <c r="L55" s="31">
        <f t="shared" si="0"/>
        <v>228285</v>
      </c>
      <c r="M55" s="17"/>
      <c r="N55" s="18"/>
    </row>
    <row r="56" spans="1:14" s="3" customFormat="1" ht="18" customHeight="1">
      <c r="A56" s="29">
        <v>19</v>
      </c>
      <c r="B56" s="33"/>
      <c r="C56" s="29">
        <v>64733</v>
      </c>
      <c r="D56" s="29" t="s">
        <v>141</v>
      </c>
      <c r="E56" s="30" t="s">
        <v>142</v>
      </c>
      <c r="F56" s="29">
        <v>1096</v>
      </c>
      <c r="G56" s="29" t="s">
        <v>57</v>
      </c>
      <c r="H56" s="31">
        <v>22828</v>
      </c>
      <c r="I56" s="31">
        <v>26121</v>
      </c>
      <c r="J56" s="31">
        <v>200315</v>
      </c>
      <c r="K56" s="31">
        <v>52555</v>
      </c>
      <c r="L56" s="31">
        <f t="shared" si="0"/>
        <v>301819</v>
      </c>
      <c r="M56" s="17"/>
      <c r="N56" s="18"/>
    </row>
    <row r="57" spans="1:14" s="3" customFormat="1" ht="18" customHeight="1">
      <c r="A57" s="29">
        <v>19</v>
      </c>
      <c r="B57" s="33"/>
      <c r="C57" s="29">
        <v>64733</v>
      </c>
      <c r="D57" s="29" t="s">
        <v>143</v>
      </c>
      <c r="E57" s="30" t="s">
        <v>144</v>
      </c>
      <c r="F57" s="29">
        <v>1097</v>
      </c>
      <c r="G57" s="29" t="s">
        <v>57</v>
      </c>
      <c r="H57" s="31">
        <v>22828</v>
      </c>
      <c r="I57" s="31">
        <v>26121</v>
      </c>
      <c r="J57" s="31">
        <v>200315</v>
      </c>
      <c r="K57" s="31">
        <v>52555</v>
      </c>
      <c r="L57" s="31">
        <f t="shared" si="0"/>
        <v>301819</v>
      </c>
      <c r="M57" s="17"/>
      <c r="N57" s="18"/>
    </row>
    <row r="58" spans="1:14" s="3" customFormat="1" ht="18" customHeight="1">
      <c r="A58" s="29">
        <v>19</v>
      </c>
      <c r="B58" s="33"/>
      <c r="C58" s="29">
        <v>64733</v>
      </c>
      <c r="D58" s="29" t="s">
        <v>145</v>
      </c>
      <c r="E58" s="30" t="s">
        <v>146</v>
      </c>
      <c r="F58" s="29">
        <v>1092</v>
      </c>
      <c r="G58" s="29" t="s">
        <v>57</v>
      </c>
      <c r="H58" s="31">
        <v>16378</v>
      </c>
      <c r="I58" s="31">
        <v>10119</v>
      </c>
      <c r="J58" s="31">
        <v>143722</v>
      </c>
      <c r="K58" s="31">
        <v>37707</v>
      </c>
      <c r="L58" s="31">
        <f t="shared" si="0"/>
        <v>207926</v>
      </c>
      <c r="M58" s="17"/>
      <c r="N58" s="18"/>
    </row>
    <row r="59" spans="1:14" s="3" customFormat="1" ht="18" customHeight="1">
      <c r="A59" s="29">
        <v>19</v>
      </c>
      <c r="B59" s="33"/>
      <c r="C59" s="29">
        <v>64733</v>
      </c>
      <c r="D59" s="29" t="s">
        <v>147</v>
      </c>
      <c r="E59" s="30" t="s">
        <v>148</v>
      </c>
      <c r="F59" s="29">
        <v>1120</v>
      </c>
      <c r="G59" s="29" t="s">
        <v>57</v>
      </c>
      <c r="H59" s="31">
        <v>38217</v>
      </c>
      <c r="I59" s="31">
        <v>45770</v>
      </c>
      <c r="J59" s="31">
        <v>360596</v>
      </c>
      <c r="K59" s="31">
        <v>87983</v>
      </c>
      <c r="L59" s="31">
        <f t="shared" si="0"/>
        <v>532566</v>
      </c>
      <c r="M59" s="17"/>
      <c r="N59" s="18"/>
    </row>
    <row r="60" spans="1:14" s="3" customFormat="1" ht="18" customHeight="1">
      <c r="A60" s="29">
        <v>19</v>
      </c>
      <c r="B60" s="33"/>
      <c r="C60" s="29">
        <v>64733</v>
      </c>
      <c r="D60" s="29" t="s">
        <v>149</v>
      </c>
      <c r="E60" s="30" t="s">
        <v>150</v>
      </c>
      <c r="F60" s="29">
        <v>1101</v>
      </c>
      <c r="G60" s="29" t="s">
        <v>57</v>
      </c>
      <c r="H60" s="31">
        <v>27611</v>
      </c>
      <c r="I60" s="31">
        <v>41534</v>
      </c>
      <c r="J60" s="31">
        <v>237393</v>
      </c>
      <c r="K60" s="31">
        <v>63565</v>
      </c>
      <c r="L60" s="31">
        <f t="shared" si="0"/>
        <v>370103</v>
      </c>
      <c r="M60" s="17"/>
      <c r="N60" s="18"/>
    </row>
    <row r="61" spans="1:14" s="3" customFormat="1" ht="18" customHeight="1">
      <c r="A61" s="29">
        <v>19</v>
      </c>
      <c r="B61" s="33"/>
      <c r="C61" s="29">
        <v>64733</v>
      </c>
      <c r="D61" s="29">
        <v>1931047</v>
      </c>
      <c r="E61" s="30" t="s">
        <v>151</v>
      </c>
      <c r="F61" s="29">
        <v>1119</v>
      </c>
      <c r="G61" s="29" t="s">
        <v>57</v>
      </c>
      <c r="H61" s="31">
        <v>400844</v>
      </c>
      <c r="I61" s="31">
        <v>155076</v>
      </c>
      <c r="J61" s="31">
        <v>3801243</v>
      </c>
      <c r="K61" s="31">
        <v>922828</v>
      </c>
      <c r="L61" s="31">
        <f t="shared" si="0"/>
        <v>5279991</v>
      </c>
      <c r="M61" s="17"/>
      <c r="N61" s="18"/>
    </row>
    <row r="62" spans="1:14" s="3" customFormat="1" ht="18" customHeight="1">
      <c r="A62" s="32"/>
      <c r="B62" s="22" t="s">
        <v>26</v>
      </c>
      <c r="C62" s="23">
        <v>65169</v>
      </c>
      <c r="D62" s="29"/>
      <c r="E62" s="30"/>
      <c r="F62" s="29"/>
      <c r="G62" s="29"/>
      <c r="H62" s="31"/>
      <c r="I62" s="31"/>
      <c r="J62" s="31"/>
      <c r="K62" s="31"/>
      <c r="L62" s="31"/>
      <c r="M62" s="17"/>
      <c r="N62" s="18"/>
    </row>
    <row r="63" spans="1:14" s="3" customFormat="1" ht="18" customHeight="1">
      <c r="A63" s="29">
        <v>19</v>
      </c>
      <c r="B63" s="33"/>
      <c r="C63" s="29">
        <v>65169</v>
      </c>
      <c r="D63" s="29" t="s">
        <v>152</v>
      </c>
      <c r="E63" s="30" t="s">
        <v>153</v>
      </c>
      <c r="F63" s="29">
        <v>1060</v>
      </c>
      <c r="G63" s="29" t="s">
        <v>57</v>
      </c>
      <c r="H63" s="31">
        <v>39270</v>
      </c>
      <c r="I63" s="31">
        <v>6118</v>
      </c>
      <c r="J63" s="31">
        <v>387029</v>
      </c>
      <c r="K63" s="31">
        <v>126341</v>
      </c>
      <c r="L63" s="31">
        <f>SUM(H63:K63)</f>
        <v>558758</v>
      </c>
      <c r="M63" s="17"/>
      <c r="N63" s="18"/>
    </row>
    <row r="64" spans="1:14" s="3" customFormat="1" ht="18" customHeight="1">
      <c r="A64" s="29">
        <v>19</v>
      </c>
      <c r="B64" s="33"/>
      <c r="C64" s="29">
        <v>65169</v>
      </c>
      <c r="D64" s="29" t="s">
        <v>154</v>
      </c>
      <c r="E64" s="30" t="s">
        <v>155</v>
      </c>
      <c r="F64" s="29">
        <v>1081</v>
      </c>
      <c r="G64" s="29" t="s">
        <v>58</v>
      </c>
      <c r="H64" s="31">
        <v>30650</v>
      </c>
      <c r="I64" s="31">
        <v>6824</v>
      </c>
      <c r="J64" s="31">
        <v>302072</v>
      </c>
      <c r="K64" s="31">
        <v>98608</v>
      </c>
      <c r="L64" s="31">
        <f>SUM(H64:K64)</f>
        <v>438154</v>
      </c>
      <c r="M64" s="17"/>
      <c r="N64" s="18"/>
    </row>
    <row r="65" spans="1:14" s="3" customFormat="1" ht="18" customHeight="1">
      <c r="A65" s="32"/>
      <c r="B65" s="22" t="s">
        <v>158</v>
      </c>
      <c r="C65" s="23">
        <v>73437</v>
      </c>
      <c r="D65" s="29"/>
      <c r="E65" s="30"/>
      <c r="F65" s="29"/>
      <c r="G65" s="29"/>
      <c r="H65" s="31"/>
      <c r="I65" s="31"/>
      <c r="J65" s="31"/>
      <c r="K65" s="31"/>
      <c r="L65" s="31"/>
      <c r="M65" s="17"/>
      <c r="N65" s="18"/>
    </row>
    <row r="66" spans="1:14" s="3" customFormat="1" ht="18" customHeight="1">
      <c r="A66" s="29">
        <v>19</v>
      </c>
      <c r="B66" s="33"/>
      <c r="C66" s="29">
        <v>76547</v>
      </c>
      <c r="D66" s="29" t="s">
        <v>156</v>
      </c>
      <c r="E66" s="30" t="s">
        <v>157</v>
      </c>
      <c r="F66" s="29">
        <v>1062</v>
      </c>
      <c r="G66" s="29" t="s">
        <v>57</v>
      </c>
      <c r="H66" s="31">
        <v>40975</v>
      </c>
      <c r="I66" s="31">
        <v>53418</v>
      </c>
      <c r="J66" s="31">
        <v>425909</v>
      </c>
      <c r="K66" s="31">
        <v>40343</v>
      </c>
      <c r="L66" s="31">
        <f>SUM(H66:K66)</f>
        <v>560645</v>
      </c>
      <c r="M66" s="17"/>
      <c r="N66" s="18"/>
    </row>
    <row r="67" spans="1:14" s="3" customFormat="1" ht="18" customHeight="1">
      <c r="A67" s="21" t="s">
        <v>160</v>
      </c>
      <c r="B67" s="22" t="s">
        <v>27</v>
      </c>
      <c r="C67" s="23">
        <v>65243</v>
      </c>
      <c r="D67" s="29"/>
      <c r="E67" s="30"/>
      <c r="F67" s="29"/>
      <c r="G67" s="29"/>
      <c r="H67" s="31"/>
      <c r="I67" s="31"/>
      <c r="J67" s="31"/>
      <c r="K67" s="31"/>
      <c r="L67" s="31"/>
      <c r="M67" s="17"/>
      <c r="N67" s="18"/>
    </row>
    <row r="68" spans="1:14" s="3" customFormat="1" ht="18" customHeight="1">
      <c r="A68" s="29">
        <v>20</v>
      </c>
      <c r="B68" s="33"/>
      <c r="C68" s="29">
        <v>65243</v>
      </c>
      <c r="D68" s="29" t="s">
        <v>159</v>
      </c>
      <c r="E68" s="30" t="s">
        <v>161</v>
      </c>
      <c r="F68" s="29">
        <v>1058</v>
      </c>
      <c r="G68" s="29" t="s">
        <v>57</v>
      </c>
      <c r="H68" s="31">
        <v>3193</v>
      </c>
      <c r="I68" s="31">
        <v>2127</v>
      </c>
      <c r="J68" s="31">
        <v>37047</v>
      </c>
      <c r="K68" s="31">
        <v>6048</v>
      </c>
      <c r="L68" s="31">
        <f>SUM(H68:K68)</f>
        <v>48415</v>
      </c>
      <c r="M68" s="17"/>
      <c r="N68" s="18"/>
    </row>
    <row r="69" spans="1:14" s="3" customFormat="1" ht="18" customHeight="1">
      <c r="A69" s="21" t="s">
        <v>163</v>
      </c>
      <c r="B69" s="22" t="s">
        <v>28</v>
      </c>
      <c r="C69" s="23">
        <v>76596</v>
      </c>
      <c r="D69" s="29"/>
      <c r="E69" s="30"/>
      <c r="F69" s="29"/>
      <c r="G69" s="29"/>
      <c r="H69" s="31"/>
      <c r="I69" s="31"/>
      <c r="J69" s="31"/>
      <c r="K69" s="31"/>
      <c r="L69" s="31"/>
      <c r="M69" s="17"/>
      <c r="N69" s="18"/>
    </row>
    <row r="70" spans="1:14" s="3" customFormat="1" ht="18" customHeight="1">
      <c r="A70" s="29">
        <v>30</v>
      </c>
      <c r="B70" s="33"/>
      <c r="C70" s="29">
        <v>76596</v>
      </c>
      <c r="D70" s="29" t="s">
        <v>162</v>
      </c>
      <c r="E70" s="30" t="s">
        <v>164</v>
      </c>
      <c r="F70" s="29">
        <v>1069</v>
      </c>
      <c r="G70" s="29" t="s">
        <v>57</v>
      </c>
      <c r="H70" s="31">
        <v>15964</v>
      </c>
      <c r="I70" s="31">
        <v>3210</v>
      </c>
      <c r="J70" s="31">
        <v>191370</v>
      </c>
      <c r="K70" s="31">
        <v>0</v>
      </c>
      <c r="L70" s="31">
        <f>SUM(H70:K70)</f>
        <v>210544</v>
      </c>
      <c r="M70" s="17"/>
      <c r="N70" s="18"/>
    </row>
    <row r="71" spans="1:14" s="3" customFormat="1" ht="18" customHeight="1">
      <c r="A71" s="29">
        <v>30</v>
      </c>
      <c r="B71" s="33"/>
      <c r="C71" s="29">
        <v>76596</v>
      </c>
      <c r="D71" s="29" t="s">
        <v>165</v>
      </c>
      <c r="E71" s="30" t="s">
        <v>166</v>
      </c>
      <c r="F71" s="29">
        <v>1069</v>
      </c>
      <c r="G71" s="29" t="s">
        <v>57</v>
      </c>
      <c r="H71" s="31">
        <v>18997</v>
      </c>
      <c r="I71" s="31">
        <v>14002</v>
      </c>
      <c r="J71" s="31">
        <v>228411</v>
      </c>
      <c r="K71" s="31">
        <v>0</v>
      </c>
      <c r="L71" s="31">
        <f>SUM(H71:K71)</f>
        <v>261410</v>
      </c>
      <c r="M71" s="17"/>
      <c r="N71" s="18"/>
    </row>
    <row r="72" spans="1:14" s="3" customFormat="1" ht="18" customHeight="1">
      <c r="A72" s="21" t="s">
        <v>168</v>
      </c>
      <c r="B72" s="22" t="s">
        <v>169</v>
      </c>
      <c r="C72" s="23">
        <v>66795</v>
      </c>
      <c r="D72" s="29"/>
      <c r="E72" s="30"/>
      <c r="F72" s="29"/>
      <c r="G72" s="29"/>
      <c r="H72" s="31"/>
      <c r="I72" s="31"/>
      <c r="J72" s="31"/>
      <c r="K72" s="31"/>
      <c r="L72" s="31"/>
      <c r="M72" s="17"/>
      <c r="N72" s="18"/>
    </row>
    <row r="73" spans="1:14" s="3" customFormat="1" ht="18" customHeight="1">
      <c r="A73" s="29">
        <v>31</v>
      </c>
      <c r="B73" s="33"/>
      <c r="C73" s="29">
        <v>66795</v>
      </c>
      <c r="D73" s="29" t="s">
        <v>167</v>
      </c>
      <c r="E73" s="30" t="s">
        <v>170</v>
      </c>
      <c r="F73" s="29">
        <v>1064</v>
      </c>
      <c r="G73" s="29" t="s">
        <v>57</v>
      </c>
      <c r="H73" s="31">
        <v>34880</v>
      </c>
      <c r="I73" s="31">
        <v>8236</v>
      </c>
      <c r="J73" s="31">
        <v>152579</v>
      </c>
      <c r="K73" s="31">
        <v>231714</v>
      </c>
      <c r="L73" s="31">
        <f>SUM(H73:K73)</f>
        <v>427409</v>
      </c>
      <c r="M73" s="17"/>
      <c r="N73" s="18"/>
    </row>
    <row r="74" spans="1:14" s="3" customFormat="1" ht="18" customHeight="1">
      <c r="A74" s="32"/>
      <c r="B74" s="22" t="s">
        <v>29</v>
      </c>
      <c r="C74" s="23">
        <v>66852</v>
      </c>
      <c r="D74" s="29"/>
      <c r="E74" s="30"/>
      <c r="F74" s="29"/>
      <c r="G74" s="29"/>
      <c r="H74" s="31"/>
      <c r="I74" s="31"/>
      <c r="J74" s="31"/>
      <c r="K74" s="31"/>
      <c r="L74" s="31"/>
      <c r="M74" s="17"/>
      <c r="N74" s="18"/>
    </row>
    <row r="75" spans="1:14" s="3" customFormat="1" ht="18" customHeight="1">
      <c r="A75" s="29">
        <v>31</v>
      </c>
      <c r="B75" s="33"/>
      <c r="C75" s="29">
        <v>66852</v>
      </c>
      <c r="D75" s="29" t="s">
        <v>171</v>
      </c>
      <c r="E75" s="30" t="s">
        <v>172</v>
      </c>
      <c r="F75" s="29">
        <v>1102</v>
      </c>
      <c r="G75" s="29" t="s">
        <v>58</v>
      </c>
      <c r="H75" s="31">
        <v>11489</v>
      </c>
      <c r="I75" s="31">
        <v>2127</v>
      </c>
      <c r="J75" s="31">
        <v>72896</v>
      </c>
      <c r="K75" s="31">
        <v>46595</v>
      </c>
      <c r="L75" s="31">
        <f>SUM(H75:K75)</f>
        <v>133107</v>
      </c>
      <c r="M75" s="17"/>
      <c r="N75" s="18"/>
    </row>
    <row r="76" spans="1:14" s="3" customFormat="1" ht="18" customHeight="1">
      <c r="A76" s="32"/>
      <c r="B76" s="22" t="s">
        <v>30</v>
      </c>
      <c r="C76" s="23">
        <v>75085</v>
      </c>
      <c r="D76" s="29"/>
      <c r="E76" s="30"/>
      <c r="F76" s="29"/>
      <c r="G76" s="29"/>
      <c r="H76" s="31"/>
      <c r="I76" s="31"/>
      <c r="J76" s="31"/>
      <c r="K76" s="31"/>
      <c r="L76" s="31"/>
      <c r="M76" s="17"/>
      <c r="N76" s="18"/>
    </row>
    <row r="77" spans="1:14" s="3" customFormat="1" ht="18" customHeight="1">
      <c r="A77" s="29">
        <v>31</v>
      </c>
      <c r="B77" s="33"/>
      <c r="C77" s="29">
        <v>76570</v>
      </c>
      <c r="D77" s="29" t="s">
        <v>173</v>
      </c>
      <c r="E77" s="30" t="s">
        <v>174</v>
      </c>
      <c r="F77" s="29">
        <v>1071</v>
      </c>
      <c r="G77" s="29" t="s">
        <v>57</v>
      </c>
      <c r="H77" s="31">
        <v>22748</v>
      </c>
      <c r="I77" s="31">
        <v>2127</v>
      </c>
      <c r="J77" s="31">
        <v>140367</v>
      </c>
      <c r="K77" s="31">
        <v>108674</v>
      </c>
      <c r="L77" s="31">
        <f>SUM(H77:K77)</f>
        <v>273916</v>
      </c>
      <c r="M77" s="17"/>
      <c r="N77" s="18"/>
    </row>
    <row r="78" spans="1:14" s="3" customFormat="1" ht="18" customHeight="1">
      <c r="A78" s="21" t="s">
        <v>176</v>
      </c>
      <c r="B78" s="22" t="s">
        <v>31</v>
      </c>
      <c r="C78" s="23">
        <v>67157</v>
      </c>
      <c r="D78" s="29"/>
      <c r="E78" s="30"/>
      <c r="F78" s="29"/>
      <c r="G78" s="29"/>
      <c r="H78" s="31"/>
      <c r="I78" s="31"/>
      <c r="J78" s="31"/>
      <c r="K78" s="31"/>
      <c r="L78" s="31"/>
      <c r="M78" s="17"/>
      <c r="N78" s="18"/>
    </row>
    <row r="79" spans="1:14" s="3" customFormat="1" ht="18" customHeight="1">
      <c r="A79" s="29">
        <v>33</v>
      </c>
      <c r="B79" s="33"/>
      <c r="C79" s="29">
        <v>67157</v>
      </c>
      <c r="D79" s="29" t="s">
        <v>175</v>
      </c>
      <c r="E79" s="30" t="s">
        <v>177</v>
      </c>
      <c r="F79" s="29">
        <v>1104</v>
      </c>
      <c r="G79" s="29" t="s">
        <v>57</v>
      </c>
      <c r="H79" s="31">
        <v>21551</v>
      </c>
      <c r="I79" s="31">
        <v>5295</v>
      </c>
      <c r="J79" s="31">
        <v>228988</v>
      </c>
      <c r="K79" s="31">
        <v>29544</v>
      </c>
      <c r="L79" s="31">
        <f>SUM(H79:K79)</f>
        <v>285378</v>
      </c>
      <c r="M79" s="17"/>
      <c r="N79" s="18"/>
    </row>
    <row r="80" spans="1:14" s="3" customFormat="1" ht="18" customHeight="1">
      <c r="A80" s="32"/>
      <c r="B80" s="22" t="s">
        <v>32</v>
      </c>
      <c r="C80" s="23">
        <v>75176</v>
      </c>
      <c r="D80" s="29"/>
      <c r="E80" s="30"/>
      <c r="F80" s="29"/>
      <c r="G80" s="29"/>
      <c r="H80" s="31"/>
      <c r="I80" s="31"/>
      <c r="J80" s="31"/>
      <c r="K80" s="31"/>
      <c r="L80" s="31"/>
      <c r="M80" s="17"/>
      <c r="N80" s="18"/>
    </row>
    <row r="81" spans="1:14" s="3" customFormat="1" ht="18" customHeight="1">
      <c r="A81" s="29">
        <v>33</v>
      </c>
      <c r="B81" s="33"/>
      <c r="C81" s="29">
        <v>75176</v>
      </c>
      <c r="D81" s="29" t="s">
        <v>178</v>
      </c>
      <c r="E81" s="30" t="s">
        <v>179</v>
      </c>
      <c r="F81" s="29">
        <v>1118</v>
      </c>
      <c r="G81" s="29" t="s">
        <v>57</v>
      </c>
      <c r="H81" s="31">
        <v>51865</v>
      </c>
      <c r="I81" s="31">
        <v>32004</v>
      </c>
      <c r="J81" s="31">
        <v>434831</v>
      </c>
      <c r="K81" s="31">
        <v>130858</v>
      </c>
      <c r="L81" s="31">
        <f>SUM(H81:K81)</f>
        <v>649558</v>
      </c>
      <c r="M81" s="17"/>
      <c r="N81" s="18"/>
    </row>
    <row r="82" spans="1:14" s="3" customFormat="1" ht="18" customHeight="1">
      <c r="A82" s="21" t="s">
        <v>181</v>
      </c>
      <c r="B82" s="22" t="s">
        <v>33</v>
      </c>
      <c r="C82" s="23">
        <v>75283</v>
      </c>
      <c r="D82" s="29"/>
      <c r="E82" s="30"/>
      <c r="F82" s="29"/>
      <c r="G82" s="29"/>
      <c r="H82" s="31"/>
      <c r="I82" s="31"/>
      <c r="J82" s="31"/>
      <c r="K82" s="31"/>
      <c r="L82" s="31"/>
      <c r="M82" s="17"/>
      <c r="N82" s="18"/>
    </row>
    <row r="83" spans="1:14" s="3" customFormat="1" ht="18" customHeight="1">
      <c r="A83" s="29">
        <v>34</v>
      </c>
      <c r="B83" s="33"/>
      <c r="C83" s="29">
        <v>75283</v>
      </c>
      <c r="D83" s="29" t="s">
        <v>180</v>
      </c>
      <c r="E83" s="30" t="s">
        <v>182</v>
      </c>
      <c r="F83" s="29">
        <v>1106</v>
      </c>
      <c r="G83" s="29" t="s">
        <v>58</v>
      </c>
      <c r="H83" s="31">
        <v>47891</v>
      </c>
      <c r="I83" s="31">
        <v>18355</v>
      </c>
      <c r="J83" s="31">
        <v>370472</v>
      </c>
      <c r="K83" s="31">
        <v>154104</v>
      </c>
      <c r="L83" s="31">
        <f>SUM(H83:K83)</f>
        <v>590822</v>
      </c>
      <c r="M83" s="17"/>
      <c r="N83" s="18"/>
    </row>
    <row r="84" spans="1:14" s="3" customFormat="1" ht="18" customHeight="1">
      <c r="A84" s="21" t="s">
        <v>184</v>
      </c>
      <c r="B84" s="22" t="s">
        <v>185</v>
      </c>
      <c r="C84" s="23">
        <v>67876</v>
      </c>
      <c r="D84" s="29"/>
      <c r="E84" s="30"/>
      <c r="F84" s="29"/>
      <c r="G84" s="29"/>
      <c r="H84" s="31"/>
      <c r="I84" s="31"/>
      <c r="J84" s="31"/>
      <c r="K84" s="31"/>
      <c r="L84" s="31"/>
      <c r="M84" s="17"/>
      <c r="N84" s="18"/>
    </row>
    <row r="85" spans="1:14" s="3" customFormat="1" ht="18" customHeight="1">
      <c r="A85" s="29">
        <v>36</v>
      </c>
      <c r="B85" s="33"/>
      <c r="C85" s="29">
        <v>67876</v>
      </c>
      <c r="D85" s="29" t="s">
        <v>183</v>
      </c>
      <c r="E85" s="30" t="s">
        <v>186</v>
      </c>
      <c r="F85" s="29">
        <v>1089</v>
      </c>
      <c r="G85" s="29" t="s">
        <v>57</v>
      </c>
      <c r="H85" s="31">
        <v>37914</v>
      </c>
      <c r="I85" s="31">
        <v>49182</v>
      </c>
      <c r="J85" s="31">
        <v>422328</v>
      </c>
      <c r="K85" s="31">
        <v>24349</v>
      </c>
      <c r="L85" s="31">
        <f>SUM(H85:K85)</f>
        <v>533773</v>
      </c>
      <c r="M85" s="17"/>
      <c r="N85" s="18"/>
    </row>
    <row r="86" spans="1:14" s="3" customFormat="1" ht="18" customHeight="1">
      <c r="A86" s="21" t="s">
        <v>188</v>
      </c>
      <c r="B86" s="22" t="s">
        <v>34</v>
      </c>
      <c r="C86" s="23">
        <v>67991</v>
      </c>
      <c r="D86" s="29"/>
      <c r="E86" s="30"/>
      <c r="F86" s="29"/>
      <c r="G86" s="29"/>
      <c r="H86" s="31"/>
      <c r="I86" s="31"/>
      <c r="J86" s="31"/>
      <c r="K86" s="31"/>
      <c r="L86" s="31"/>
      <c r="M86" s="17"/>
      <c r="N86" s="18"/>
    </row>
    <row r="87" spans="1:14" s="3" customFormat="1" ht="18" customHeight="1">
      <c r="A87" s="29">
        <v>37</v>
      </c>
      <c r="B87" s="33"/>
      <c r="C87" s="29">
        <v>67991</v>
      </c>
      <c r="D87" s="29" t="s">
        <v>187</v>
      </c>
      <c r="E87" s="30" t="s">
        <v>189</v>
      </c>
      <c r="F87" s="29">
        <v>1063</v>
      </c>
      <c r="G87" s="29" t="s">
        <v>57</v>
      </c>
      <c r="H87" s="31">
        <v>9004</v>
      </c>
      <c r="I87" s="31">
        <v>5883</v>
      </c>
      <c r="J87" s="31">
        <v>73062</v>
      </c>
      <c r="K87" s="31">
        <v>25226</v>
      </c>
      <c r="L87" s="31">
        <f>SUM(H87:K87)</f>
        <v>113175</v>
      </c>
      <c r="M87" s="17"/>
      <c r="N87" s="18"/>
    </row>
    <row r="88" spans="1:14" s="3" customFormat="1" ht="18" customHeight="1">
      <c r="A88" s="32"/>
      <c r="B88" s="22" t="s">
        <v>35</v>
      </c>
      <c r="C88" s="23">
        <v>68023</v>
      </c>
      <c r="D88" s="29"/>
      <c r="E88" s="30"/>
      <c r="F88" s="29"/>
      <c r="G88" s="29"/>
      <c r="H88" s="31"/>
      <c r="I88" s="31"/>
      <c r="J88" s="31"/>
      <c r="K88" s="31"/>
      <c r="L88" s="31"/>
      <c r="M88" s="17"/>
      <c r="N88" s="18"/>
    </row>
    <row r="89" spans="1:14" s="3" customFormat="1" ht="18" customHeight="1">
      <c r="A89" s="29">
        <v>37</v>
      </c>
      <c r="B89" s="33"/>
      <c r="C89" s="29">
        <v>68023</v>
      </c>
      <c r="D89" s="29" t="s">
        <v>190</v>
      </c>
      <c r="E89" s="30" t="s">
        <v>191</v>
      </c>
      <c r="F89" s="29">
        <v>1082</v>
      </c>
      <c r="G89" s="29" t="s">
        <v>57</v>
      </c>
      <c r="H89" s="31">
        <v>24265</v>
      </c>
      <c r="I89" s="31">
        <v>8589</v>
      </c>
      <c r="J89" s="31">
        <v>115754</v>
      </c>
      <c r="K89" s="31">
        <v>127362</v>
      </c>
      <c r="L89" s="31">
        <f>SUM(H89:K89)</f>
        <v>275970</v>
      </c>
      <c r="M89" s="17"/>
      <c r="N89" s="18"/>
    </row>
    <row r="90" spans="1:14" s="3" customFormat="1" ht="18" customHeight="1">
      <c r="A90" s="32"/>
      <c r="B90" s="22" t="s">
        <v>193</v>
      </c>
      <c r="C90" s="23">
        <v>68049</v>
      </c>
      <c r="D90" s="29"/>
      <c r="E90" s="30"/>
      <c r="F90" s="29"/>
      <c r="G90" s="29"/>
      <c r="H90" s="31"/>
      <c r="I90" s="31"/>
      <c r="J90" s="31"/>
      <c r="K90" s="31"/>
      <c r="L90" s="31"/>
      <c r="M90" s="17"/>
      <c r="N90" s="18"/>
    </row>
    <row r="91" spans="1:14" s="3" customFormat="1" ht="18" customHeight="1">
      <c r="A91" s="29">
        <v>37</v>
      </c>
      <c r="B91" s="33"/>
      <c r="C91" s="29">
        <v>68049</v>
      </c>
      <c r="D91" s="29" t="s">
        <v>192</v>
      </c>
      <c r="E91" s="30" t="s">
        <v>194</v>
      </c>
      <c r="F91" s="29">
        <v>1005</v>
      </c>
      <c r="G91" s="29" t="s">
        <v>58</v>
      </c>
      <c r="H91" s="31">
        <v>55872</v>
      </c>
      <c r="I91" s="31">
        <v>8236</v>
      </c>
      <c r="J91" s="31">
        <v>554895</v>
      </c>
      <c r="K91" s="31">
        <v>86745</v>
      </c>
      <c r="L91" s="31">
        <f aca="true" t="shared" si="1" ref="L91:L135">SUM(H91:K91)</f>
        <v>705748</v>
      </c>
      <c r="M91" s="17"/>
      <c r="N91" s="18"/>
    </row>
    <row r="92" spans="1:14" s="3" customFormat="1" ht="18" customHeight="1">
      <c r="A92" s="29">
        <v>37</v>
      </c>
      <c r="B92" s="33"/>
      <c r="C92" s="29">
        <v>68049</v>
      </c>
      <c r="D92" s="29" t="s">
        <v>195</v>
      </c>
      <c r="E92" s="30" t="s">
        <v>196</v>
      </c>
      <c r="F92" s="29">
        <v>1088</v>
      </c>
      <c r="G92" s="29" t="s">
        <v>57</v>
      </c>
      <c r="H92" s="31">
        <v>39909</v>
      </c>
      <c r="I92" s="31">
        <v>8942</v>
      </c>
      <c r="J92" s="31">
        <v>455920</v>
      </c>
      <c r="K92" s="31">
        <v>61961</v>
      </c>
      <c r="L92" s="31">
        <f t="shared" si="1"/>
        <v>566732</v>
      </c>
      <c r="M92" s="17"/>
      <c r="N92" s="18"/>
    </row>
    <row r="93" spans="1:14" s="3" customFormat="1" ht="18" customHeight="1">
      <c r="A93" s="32"/>
      <c r="B93" s="22" t="s">
        <v>36</v>
      </c>
      <c r="C93" s="23">
        <v>68189</v>
      </c>
      <c r="D93" s="29"/>
      <c r="E93" s="30"/>
      <c r="F93" s="29"/>
      <c r="G93" s="29"/>
      <c r="H93" s="31"/>
      <c r="I93" s="31"/>
      <c r="J93" s="31"/>
      <c r="K93" s="31"/>
      <c r="L93" s="31"/>
      <c r="M93" s="17"/>
      <c r="N93" s="18"/>
    </row>
    <row r="94" spans="1:14" s="3" customFormat="1" ht="18" customHeight="1">
      <c r="A94" s="29">
        <v>37</v>
      </c>
      <c r="B94" s="33"/>
      <c r="C94" s="29">
        <v>68189</v>
      </c>
      <c r="D94" s="29" t="s">
        <v>197</v>
      </c>
      <c r="E94" s="30" t="s">
        <v>198</v>
      </c>
      <c r="F94" s="29">
        <v>1059</v>
      </c>
      <c r="G94" s="29" t="s">
        <v>57</v>
      </c>
      <c r="H94" s="31">
        <v>11374</v>
      </c>
      <c r="I94" s="31">
        <v>3210</v>
      </c>
      <c r="J94" s="31">
        <v>88157</v>
      </c>
      <c r="K94" s="31">
        <v>33477</v>
      </c>
      <c r="L94" s="31">
        <f t="shared" si="1"/>
        <v>136218</v>
      </c>
      <c r="M94" s="17"/>
      <c r="N94" s="18"/>
    </row>
    <row r="95" spans="1:14" s="3" customFormat="1" ht="18" customHeight="1">
      <c r="A95" s="32"/>
      <c r="B95" s="22" t="s">
        <v>37</v>
      </c>
      <c r="C95" s="23">
        <v>68213</v>
      </c>
      <c r="D95" s="29"/>
      <c r="E95" s="30"/>
      <c r="F95" s="29"/>
      <c r="G95" s="29"/>
      <c r="H95" s="31"/>
      <c r="I95" s="31"/>
      <c r="J95" s="31"/>
      <c r="K95" s="31"/>
      <c r="L95" s="31"/>
      <c r="M95" s="17"/>
      <c r="N95" s="18"/>
    </row>
    <row r="96" spans="1:14" s="3" customFormat="1" ht="18" customHeight="1">
      <c r="A96" s="29">
        <v>37</v>
      </c>
      <c r="B96" s="33"/>
      <c r="C96" s="29">
        <v>68213</v>
      </c>
      <c r="D96" s="29" t="s">
        <v>199</v>
      </c>
      <c r="E96" s="30" t="s">
        <v>200</v>
      </c>
      <c r="F96" s="29">
        <v>1065</v>
      </c>
      <c r="G96" s="29" t="s">
        <v>57</v>
      </c>
      <c r="H96" s="31">
        <v>68244</v>
      </c>
      <c r="I96" s="31">
        <v>10589</v>
      </c>
      <c r="J96" s="31">
        <v>356110</v>
      </c>
      <c r="K96" s="31">
        <v>423551</v>
      </c>
      <c r="L96" s="31">
        <f t="shared" si="1"/>
        <v>858494</v>
      </c>
      <c r="M96" s="17"/>
      <c r="N96" s="18"/>
    </row>
    <row r="97" spans="1:14" s="3" customFormat="1" ht="18" customHeight="1">
      <c r="A97" s="29">
        <v>37</v>
      </c>
      <c r="B97" s="33"/>
      <c r="C97" s="29">
        <v>68213</v>
      </c>
      <c r="D97" s="29" t="s">
        <v>201</v>
      </c>
      <c r="E97" s="30" t="s">
        <v>202</v>
      </c>
      <c r="F97" s="29">
        <v>1077</v>
      </c>
      <c r="G97" s="29" t="s">
        <v>57</v>
      </c>
      <c r="H97" s="31">
        <v>47891</v>
      </c>
      <c r="I97" s="31">
        <v>7060</v>
      </c>
      <c r="J97" s="31">
        <v>204234</v>
      </c>
      <c r="K97" s="31">
        <v>297229</v>
      </c>
      <c r="L97" s="31">
        <f t="shared" si="1"/>
        <v>556414</v>
      </c>
      <c r="M97" s="17"/>
      <c r="N97" s="18"/>
    </row>
    <row r="98" spans="1:14" s="3" customFormat="1" ht="18" customHeight="1">
      <c r="A98" s="29">
        <v>37</v>
      </c>
      <c r="B98" s="33"/>
      <c r="C98" s="29">
        <v>68213</v>
      </c>
      <c r="D98" s="29" t="s">
        <v>203</v>
      </c>
      <c r="E98" s="30" t="s">
        <v>204</v>
      </c>
      <c r="F98" s="29">
        <v>1090</v>
      </c>
      <c r="G98" s="29" t="s">
        <v>57</v>
      </c>
      <c r="H98" s="31">
        <v>79786</v>
      </c>
      <c r="I98" s="31">
        <v>24709</v>
      </c>
      <c r="J98" s="31">
        <v>311753</v>
      </c>
      <c r="K98" s="31">
        <v>495183</v>
      </c>
      <c r="L98" s="31">
        <f t="shared" si="1"/>
        <v>911431</v>
      </c>
      <c r="M98" s="17"/>
      <c r="N98" s="18"/>
    </row>
    <row r="99" spans="1:14" s="3" customFormat="1" ht="18" customHeight="1">
      <c r="A99" s="32"/>
      <c r="B99" s="22" t="s">
        <v>38</v>
      </c>
      <c r="C99" s="23">
        <v>68338</v>
      </c>
      <c r="D99" s="29"/>
      <c r="E99" s="30"/>
      <c r="F99" s="29"/>
      <c r="G99" s="29"/>
      <c r="H99" s="31"/>
      <c r="I99" s="31"/>
      <c r="J99" s="31"/>
      <c r="K99" s="31"/>
      <c r="L99" s="31"/>
      <c r="M99" s="17"/>
      <c r="N99" s="18"/>
    </row>
    <row r="100" spans="1:14" s="3" customFormat="1" ht="18" customHeight="1">
      <c r="A100" s="29">
        <v>37</v>
      </c>
      <c r="B100" s="33"/>
      <c r="C100" s="29">
        <v>68338</v>
      </c>
      <c r="D100" s="29" t="s">
        <v>205</v>
      </c>
      <c r="E100" s="30" t="s">
        <v>206</v>
      </c>
      <c r="F100" s="29">
        <v>1015</v>
      </c>
      <c r="G100" s="29" t="s">
        <v>57</v>
      </c>
      <c r="H100" s="31">
        <v>36397</v>
      </c>
      <c r="I100" s="31">
        <v>64948</v>
      </c>
      <c r="J100" s="31">
        <v>168182</v>
      </c>
      <c r="K100" s="31">
        <v>261280</v>
      </c>
      <c r="L100" s="31">
        <f t="shared" si="1"/>
        <v>530807</v>
      </c>
      <c r="M100" s="17"/>
      <c r="N100" s="18"/>
    </row>
    <row r="101" spans="1:14" s="3" customFormat="1" ht="18" customHeight="1">
      <c r="A101" s="29">
        <v>37</v>
      </c>
      <c r="B101" s="33"/>
      <c r="C101" s="29">
        <v>68338</v>
      </c>
      <c r="D101" s="29" t="s">
        <v>207</v>
      </c>
      <c r="E101" s="30" t="s">
        <v>208</v>
      </c>
      <c r="F101" s="29">
        <v>1080</v>
      </c>
      <c r="G101" s="29" t="s">
        <v>57</v>
      </c>
      <c r="H101" s="31">
        <v>38823</v>
      </c>
      <c r="I101" s="31">
        <v>34474</v>
      </c>
      <c r="J101" s="31">
        <v>179394</v>
      </c>
      <c r="K101" s="31">
        <v>278699</v>
      </c>
      <c r="L101" s="31">
        <f t="shared" si="1"/>
        <v>531390</v>
      </c>
      <c r="M101" s="17"/>
      <c r="N101" s="18"/>
    </row>
    <row r="102" spans="1:14" s="3" customFormat="1" ht="18" customHeight="1">
      <c r="A102" s="32"/>
      <c r="B102" s="22" t="s">
        <v>39</v>
      </c>
      <c r="C102" s="23">
        <v>76471</v>
      </c>
      <c r="D102" s="29"/>
      <c r="E102" s="30"/>
      <c r="F102" s="29"/>
      <c r="G102" s="29"/>
      <c r="H102" s="31"/>
      <c r="I102" s="31"/>
      <c r="J102" s="31"/>
      <c r="K102" s="31"/>
      <c r="L102" s="31"/>
      <c r="M102" s="17"/>
      <c r="N102" s="18"/>
    </row>
    <row r="103" spans="1:14" s="3" customFormat="1" ht="18" customHeight="1">
      <c r="A103" s="29">
        <v>37</v>
      </c>
      <c r="B103" s="33"/>
      <c r="C103" s="29">
        <v>76471</v>
      </c>
      <c r="D103" s="29" t="s">
        <v>209</v>
      </c>
      <c r="E103" s="30" t="s">
        <v>210</v>
      </c>
      <c r="F103" s="29">
        <v>756</v>
      </c>
      <c r="G103" s="29" t="s">
        <v>57</v>
      </c>
      <c r="H103" s="31">
        <v>49653</v>
      </c>
      <c r="I103" s="31">
        <v>3210</v>
      </c>
      <c r="J103" s="31">
        <v>598062</v>
      </c>
      <c r="K103" s="31">
        <v>0</v>
      </c>
      <c r="L103" s="31">
        <f t="shared" si="1"/>
        <v>650925</v>
      </c>
      <c r="M103" s="17"/>
      <c r="N103" s="18"/>
    </row>
    <row r="104" spans="1:14" s="3" customFormat="1" ht="18" customHeight="1">
      <c r="A104" s="21" t="s">
        <v>212</v>
      </c>
      <c r="B104" s="22" t="s">
        <v>213</v>
      </c>
      <c r="C104" s="23">
        <v>68676</v>
      </c>
      <c r="D104" s="29"/>
      <c r="E104" s="30"/>
      <c r="F104" s="29"/>
      <c r="G104" s="29"/>
      <c r="H104" s="31"/>
      <c r="I104" s="31"/>
      <c r="J104" s="31"/>
      <c r="K104" s="31"/>
      <c r="L104" s="31"/>
      <c r="M104" s="17"/>
      <c r="N104" s="18"/>
    </row>
    <row r="105" spans="1:14" s="3" customFormat="1" ht="18" customHeight="1">
      <c r="A105" s="29">
        <v>39</v>
      </c>
      <c r="B105" s="33"/>
      <c r="C105" s="29">
        <v>68676</v>
      </c>
      <c r="D105" s="29" t="s">
        <v>211</v>
      </c>
      <c r="E105" s="30" t="s">
        <v>214</v>
      </c>
      <c r="F105" s="29">
        <v>1083</v>
      </c>
      <c r="G105" s="29" t="s">
        <v>58</v>
      </c>
      <c r="H105" s="31">
        <v>19954</v>
      </c>
      <c r="I105" s="31">
        <v>6001</v>
      </c>
      <c r="J105" s="31">
        <v>236558</v>
      </c>
      <c r="K105" s="31">
        <v>34005</v>
      </c>
      <c r="L105" s="31">
        <f t="shared" si="1"/>
        <v>296518</v>
      </c>
      <c r="M105" s="17"/>
      <c r="N105" s="18"/>
    </row>
    <row r="106" spans="1:14" s="3" customFormat="1" ht="18" customHeight="1">
      <c r="A106" s="32"/>
      <c r="B106" s="22" t="s">
        <v>40</v>
      </c>
      <c r="C106" s="23">
        <v>68676</v>
      </c>
      <c r="D106" s="29"/>
      <c r="E106" s="30"/>
      <c r="F106" s="29"/>
      <c r="G106" s="29"/>
      <c r="H106" s="31"/>
      <c r="I106" s="31"/>
      <c r="J106" s="31"/>
      <c r="K106" s="31"/>
      <c r="L106" s="31"/>
      <c r="M106" s="17"/>
      <c r="N106" s="18"/>
    </row>
    <row r="107" spans="1:14" s="3" customFormat="1" ht="18" customHeight="1">
      <c r="A107" s="29">
        <v>39</v>
      </c>
      <c r="B107" s="33"/>
      <c r="C107" s="29">
        <v>68676</v>
      </c>
      <c r="D107" s="29" t="s">
        <v>215</v>
      </c>
      <c r="E107" s="30" t="s">
        <v>216</v>
      </c>
      <c r="F107" s="29">
        <v>1084</v>
      </c>
      <c r="G107" s="29" t="s">
        <v>58</v>
      </c>
      <c r="H107" s="31">
        <v>39909</v>
      </c>
      <c r="I107" s="31">
        <v>12943</v>
      </c>
      <c r="J107" s="31">
        <v>473117</v>
      </c>
      <c r="K107" s="31">
        <v>68011</v>
      </c>
      <c r="L107" s="31">
        <f t="shared" si="1"/>
        <v>593980</v>
      </c>
      <c r="M107" s="17"/>
      <c r="N107" s="18"/>
    </row>
    <row r="108" spans="1:14" s="3" customFormat="1" ht="18" customHeight="1">
      <c r="A108" s="21" t="s">
        <v>218</v>
      </c>
      <c r="B108" s="22" t="s">
        <v>41</v>
      </c>
      <c r="C108" s="23">
        <v>68858</v>
      </c>
      <c r="D108" s="29"/>
      <c r="E108" s="30"/>
      <c r="F108" s="29"/>
      <c r="G108" s="29"/>
      <c r="H108" s="31"/>
      <c r="I108" s="31"/>
      <c r="J108" s="31"/>
      <c r="K108" s="31"/>
      <c r="L108" s="31"/>
      <c r="M108" s="17"/>
      <c r="N108" s="18"/>
    </row>
    <row r="109" spans="1:14" s="3" customFormat="1" ht="18" customHeight="1">
      <c r="A109" s="29">
        <v>41</v>
      </c>
      <c r="B109" s="33"/>
      <c r="C109" s="29">
        <v>68858</v>
      </c>
      <c r="D109" s="29" t="s">
        <v>217</v>
      </c>
      <c r="E109" s="30" t="s">
        <v>219</v>
      </c>
      <c r="F109" s="29">
        <v>1112</v>
      </c>
      <c r="G109" s="29" t="s">
        <v>57</v>
      </c>
      <c r="H109" s="31">
        <v>68244</v>
      </c>
      <c r="I109" s="31">
        <v>10589</v>
      </c>
      <c r="J109" s="31">
        <v>874710</v>
      </c>
      <c r="K109" s="31">
        <v>31097</v>
      </c>
      <c r="L109" s="31">
        <f t="shared" si="1"/>
        <v>984640</v>
      </c>
      <c r="M109" s="17"/>
      <c r="N109" s="18"/>
    </row>
    <row r="110" spans="1:14" s="3" customFormat="1" ht="18" customHeight="1">
      <c r="A110" s="32"/>
      <c r="B110" s="22" t="s">
        <v>222</v>
      </c>
      <c r="C110" s="23">
        <v>69062</v>
      </c>
      <c r="D110" s="29"/>
      <c r="E110" s="30"/>
      <c r="F110" s="29"/>
      <c r="G110" s="29"/>
      <c r="H110" s="31"/>
      <c r="I110" s="31"/>
      <c r="J110" s="31"/>
      <c r="K110" s="31"/>
      <c r="L110" s="31"/>
      <c r="M110" s="17"/>
      <c r="N110" s="18"/>
    </row>
    <row r="111" spans="1:14" s="3" customFormat="1" ht="18" customHeight="1">
      <c r="A111" s="29">
        <v>41</v>
      </c>
      <c r="B111" s="33"/>
      <c r="C111" s="29">
        <v>76588</v>
      </c>
      <c r="D111" s="29" t="s">
        <v>220</v>
      </c>
      <c r="E111" s="30" t="s">
        <v>221</v>
      </c>
      <c r="F111" s="29">
        <v>1070</v>
      </c>
      <c r="G111" s="29" t="s">
        <v>57</v>
      </c>
      <c r="H111" s="31">
        <v>16551</v>
      </c>
      <c r="I111" s="31">
        <v>7060</v>
      </c>
      <c r="J111" s="31">
        <v>0</v>
      </c>
      <c r="K111" s="31"/>
      <c r="L111" s="31">
        <f t="shared" si="1"/>
        <v>23611</v>
      </c>
      <c r="M111" s="17"/>
      <c r="N111" s="18"/>
    </row>
    <row r="112" spans="1:14" s="3" customFormat="1" ht="18" customHeight="1">
      <c r="A112" s="21" t="s">
        <v>224</v>
      </c>
      <c r="B112" s="22" t="s">
        <v>42</v>
      </c>
      <c r="C112" s="23">
        <v>69369</v>
      </c>
      <c r="D112" s="29"/>
      <c r="E112" s="30"/>
      <c r="F112" s="29"/>
      <c r="G112" s="29"/>
      <c r="H112" s="31"/>
      <c r="I112" s="31"/>
      <c r="J112" s="31"/>
      <c r="K112" s="31"/>
      <c r="L112" s="31"/>
      <c r="M112" s="17"/>
      <c r="N112" s="18"/>
    </row>
    <row r="113" spans="1:14" s="3" customFormat="1" ht="18" customHeight="1">
      <c r="A113" s="29">
        <v>43</v>
      </c>
      <c r="B113" s="33"/>
      <c r="C113" s="29">
        <v>10439</v>
      </c>
      <c r="D113" s="29" t="s">
        <v>223</v>
      </c>
      <c r="E113" s="30" t="s">
        <v>225</v>
      </c>
      <c r="F113" s="29">
        <v>1061</v>
      </c>
      <c r="G113" s="29" t="s">
        <v>57</v>
      </c>
      <c r="H113" s="31">
        <v>65284</v>
      </c>
      <c r="I113" s="31">
        <v>107541</v>
      </c>
      <c r="J113" s="31">
        <v>460270</v>
      </c>
      <c r="K113" s="31">
        <v>227378</v>
      </c>
      <c r="L113" s="31">
        <f t="shared" si="1"/>
        <v>860473</v>
      </c>
      <c r="M113" s="17"/>
      <c r="N113" s="18"/>
    </row>
    <row r="114" spans="1:14" s="3" customFormat="1" ht="18" customHeight="1">
      <c r="A114" s="32"/>
      <c r="B114" s="22" t="s">
        <v>43</v>
      </c>
      <c r="C114" s="23">
        <v>69401</v>
      </c>
      <c r="D114" s="29"/>
      <c r="E114" s="30"/>
      <c r="F114" s="29"/>
      <c r="G114" s="29"/>
      <c r="H114" s="31"/>
      <c r="I114" s="31"/>
      <c r="J114" s="31"/>
      <c r="K114" s="31"/>
      <c r="L114" s="31"/>
      <c r="M114" s="17"/>
      <c r="N114" s="18"/>
    </row>
    <row r="115" spans="1:14" s="3" customFormat="1" ht="18" customHeight="1">
      <c r="A115" s="29">
        <v>43</v>
      </c>
      <c r="B115" s="33"/>
      <c r="C115" s="29">
        <v>10439</v>
      </c>
      <c r="D115" s="29" t="s">
        <v>226</v>
      </c>
      <c r="E115" s="30" t="s">
        <v>227</v>
      </c>
      <c r="F115" s="29">
        <v>999</v>
      </c>
      <c r="G115" s="29" t="s">
        <v>57</v>
      </c>
      <c r="H115" s="31">
        <v>24265</v>
      </c>
      <c r="I115" s="31">
        <v>2127</v>
      </c>
      <c r="J115" s="31">
        <v>0</v>
      </c>
      <c r="K115" s="31"/>
      <c r="L115" s="31">
        <f t="shared" si="1"/>
        <v>26392</v>
      </c>
      <c r="M115" s="17"/>
      <c r="N115" s="18"/>
    </row>
    <row r="116" spans="1:14" s="3" customFormat="1" ht="18" customHeight="1">
      <c r="A116" s="21" t="s">
        <v>229</v>
      </c>
      <c r="B116" s="22" t="s">
        <v>44</v>
      </c>
      <c r="C116" s="23">
        <v>75267</v>
      </c>
      <c r="D116" s="29"/>
      <c r="E116" s="30"/>
      <c r="F116" s="29"/>
      <c r="G116" s="29"/>
      <c r="H116" s="31"/>
      <c r="I116" s="31"/>
      <c r="J116" s="31"/>
      <c r="K116" s="31"/>
      <c r="L116" s="31"/>
      <c r="M116" s="17"/>
      <c r="N116" s="18"/>
    </row>
    <row r="117" spans="1:14" s="3" customFormat="1" ht="18" customHeight="1">
      <c r="A117" s="29">
        <v>45</v>
      </c>
      <c r="B117" s="33"/>
      <c r="C117" s="29">
        <v>75267</v>
      </c>
      <c r="D117" s="29" t="s">
        <v>228</v>
      </c>
      <c r="E117" s="30" t="s">
        <v>230</v>
      </c>
      <c r="F117" s="29">
        <v>1113</v>
      </c>
      <c r="G117" s="29" t="s">
        <v>57</v>
      </c>
      <c r="H117" s="31">
        <v>50015</v>
      </c>
      <c r="I117" s="31">
        <v>9177</v>
      </c>
      <c r="J117" s="31">
        <v>341104</v>
      </c>
      <c r="K117" s="31">
        <v>229445</v>
      </c>
      <c r="L117" s="31">
        <f t="shared" si="1"/>
        <v>629741</v>
      </c>
      <c r="M117" s="17"/>
      <c r="N117" s="18"/>
    </row>
    <row r="118" spans="1:14" s="3" customFormat="1" ht="18" customHeight="1">
      <c r="A118" s="21" t="s">
        <v>231</v>
      </c>
      <c r="B118" s="22" t="s">
        <v>232</v>
      </c>
      <c r="C118" s="23">
        <v>70896</v>
      </c>
      <c r="D118" s="29"/>
      <c r="E118" s="30"/>
      <c r="F118" s="29"/>
      <c r="G118" s="29"/>
      <c r="H118" s="31"/>
      <c r="I118" s="31"/>
      <c r="J118" s="31"/>
      <c r="K118" s="31"/>
      <c r="L118" s="31"/>
      <c r="M118" s="17"/>
      <c r="N118" s="18"/>
    </row>
    <row r="119" spans="1:14" s="3" customFormat="1" ht="18" customHeight="1">
      <c r="A119" s="29">
        <v>49</v>
      </c>
      <c r="B119" s="33"/>
      <c r="C119" s="29">
        <v>70896</v>
      </c>
      <c r="D119" s="29">
        <v>6052039</v>
      </c>
      <c r="E119" s="30" t="s">
        <v>233</v>
      </c>
      <c r="F119" s="29">
        <v>1105</v>
      </c>
      <c r="G119" s="29" t="s">
        <v>58</v>
      </c>
      <c r="H119" s="31">
        <v>82198</v>
      </c>
      <c r="I119" s="31">
        <v>32827</v>
      </c>
      <c r="J119" s="31">
        <v>170162</v>
      </c>
      <c r="K119" s="31">
        <v>599998</v>
      </c>
      <c r="L119" s="31">
        <f t="shared" si="1"/>
        <v>885185</v>
      </c>
      <c r="M119" s="17"/>
      <c r="N119" s="18"/>
    </row>
    <row r="120" spans="1:14" s="3" customFormat="1" ht="18" customHeight="1">
      <c r="A120" s="32"/>
      <c r="B120" s="22" t="s">
        <v>45</v>
      </c>
      <c r="C120" s="23">
        <v>70938</v>
      </c>
      <c r="D120" s="29"/>
      <c r="E120" s="30"/>
      <c r="F120" s="29"/>
      <c r="G120" s="29"/>
      <c r="H120" s="31"/>
      <c r="I120" s="31"/>
      <c r="J120" s="31"/>
      <c r="K120" s="31"/>
      <c r="L120" s="31"/>
      <c r="M120" s="17"/>
      <c r="N120" s="18"/>
    </row>
    <row r="121" spans="1:14" s="3" customFormat="1" ht="18" customHeight="1">
      <c r="A121" s="29">
        <v>49</v>
      </c>
      <c r="B121" s="33"/>
      <c r="C121" s="29">
        <v>70938</v>
      </c>
      <c r="D121" s="29" t="s">
        <v>234</v>
      </c>
      <c r="E121" s="30" t="s">
        <v>235</v>
      </c>
      <c r="F121" s="29">
        <v>1107</v>
      </c>
      <c r="G121" s="29" t="s">
        <v>58</v>
      </c>
      <c r="H121" s="31">
        <v>7822</v>
      </c>
      <c r="I121" s="31">
        <v>2127</v>
      </c>
      <c r="J121" s="31">
        <v>37880</v>
      </c>
      <c r="K121" s="31">
        <v>42523</v>
      </c>
      <c r="L121" s="31">
        <f t="shared" si="1"/>
        <v>90352</v>
      </c>
      <c r="M121" s="17"/>
      <c r="N121" s="18"/>
    </row>
    <row r="122" spans="1:14" s="3" customFormat="1" ht="18" customHeight="1">
      <c r="A122" s="32"/>
      <c r="B122" s="22" t="s">
        <v>236</v>
      </c>
      <c r="C122" s="23">
        <v>71035</v>
      </c>
      <c r="D122" s="29"/>
      <c r="E122" s="30"/>
      <c r="F122" s="29"/>
      <c r="G122" s="29"/>
      <c r="H122" s="31"/>
      <c r="I122" s="31"/>
      <c r="J122" s="31"/>
      <c r="K122" s="31"/>
      <c r="L122" s="31"/>
      <c r="M122" s="17"/>
      <c r="N122" s="18"/>
    </row>
    <row r="123" spans="1:14" s="3" customFormat="1" ht="18" customHeight="1">
      <c r="A123" s="29">
        <v>49</v>
      </c>
      <c r="B123" s="33"/>
      <c r="C123" s="29">
        <v>71035</v>
      </c>
      <c r="D123" s="29">
        <v>6052377</v>
      </c>
      <c r="E123" s="30" t="s">
        <v>237</v>
      </c>
      <c r="F123" s="29">
        <v>1087</v>
      </c>
      <c r="G123" s="29" t="s">
        <v>58</v>
      </c>
      <c r="H123" s="31">
        <v>60309</v>
      </c>
      <c r="I123" s="31">
        <v>75185</v>
      </c>
      <c r="J123" s="31">
        <v>379092</v>
      </c>
      <c r="K123" s="31">
        <v>249138</v>
      </c>
      <c r="L123" s="31">
        <f t="shared" si="1"/>
        <v>763724</v>
      </c>
      <c r="M123" s="17"/>
      <c r="N123" s="18"/>
    </row>
    <row r="124" spans="1:14" s="3" customFormat="1" ht="18" customHeight="1">
      <c r="A124" s="32"/>
      <c r="B124" s="22" t="s">
        <v>46</v>
      </c>
      <c r="C124" s="23">
        <v>70847</v>
      </c>
      <c r="D124" s="29"/>
      <c r="E124" s="30"/>
      <c r="F124" s="29"/>
      <c r="G124" s="29"/>
      <c r="H124" s="31"/>
      <c r="I124" s="31"/>
      <c r="J124" s="31"/>
      <c r="K124" s="31"/>
      <c r="L124" s="31"/>
      <c r="M124" s="17"/>
      <c r="N124" s="18"/>
    </row>
    <row r="125" spans="1:14" s="3" customFormat="1" ht="18" customHeight="1">
      <c r="A125" s="29">
        <v>49</v>
      </c>
      <c r="B125" s="33"/>
      <c r="C125" s="29">
        <v>76604</v>
      </c>
      <c r="D125" s="29" t="s">
        <v>238</v>
      </c>
      <c r="E125" s="30" t="s">
        <v>239</v>
      </c>
      <c r="F125" s="29">
        <v>1086</v>
      </c>
      <c r="G125" s="29" t="s">
        <v>57</v>
      </c>
      <c r="H125" s="31">
        <v>15485</v>
      </c>
      <c r="I125" s="31">
        <v>2127</v>
      </c>
      <c r="J125" s="31">
        <v>16936</v>
      </c>
      <c r="K125" s="31">
        <v>123819</v>
      </c>
      <c r="L125" s="31">
        <f t="shared" si="1"/>
        <v>158367</v>
      </c>
      <c r="M125" s="17"/>
      <c r="N125" s="18"/>
    </row>
    <row r="126" spans="1:14" s="3" customFormat="1" ht="18" customHeight="1">
      <c r="A126" s="21" t="s">
        <v>241</v>
      </c>
      <c r="B126" s="22" t="s">
        <v>47</v>
      </c>
      <c r="C126" s="23">
        <v>71266</v>
      </c>
      <c r="D126" s="29"/>
      <c r="E126" s="30"/>
      <c r="F126" s="29"/>
      <c r="G126" s="29"/>
      <c r="H126" s="31"/>
      <c r="I126" s="31"/>
      <c r="J126" s="31"/>
      <c r="K126" s="31"/>
      <c r="L126" s="31"/>
      <c r="M126" s="17"/>
      <c r="N126" s="18"/>
    </row>
    <row r="127" spans="1:14" s="3" customFormat="1" ht="18" customHeight="1">
      <c r="A127" s="29">
        <v>50</v>
      </c>
      <c r="B127" s="33"/>
      <c r="C127" s="29">
        <v>71266</v>
      </c>
      <c r="D127" s="29" t="s">
        <v>240</v>
      </c>
      <c r="E127" s="30" t="s">
        <v>242</v>
      </c>
      <c r="F127" s="29">
        <v>1098</v>
      </c>
      <c r="G127" s="29" t="s">
        <v>58</v>
      </c>
      <c r="H127" s="31">
        <v>7982</v>
      </c>
      <c r="I127" s="31">
        <v>6707</v>
      </c>
      <c r="J127" s="31">
        <v>78816</v>
      </c>
      <c r="K127" s="31">
        <v>12345</v>
      </c>
      <c r="L127" s="31">
        <f t="shared" si="1"/>
        <v>105850</v>
      </c>
      <c r="M127" s="17"/>
      <c r="N127" s="18"/>
    </row>
    <row r="128" spans="1:14" s="3" customFormat="1" ht="18" customHeight="1">
      <c r="A128" s="32"/>
      <c r="B128" s="22" t="s">
        <v>48</v>
      </c>
      <c r="C128" s="23">
        <v>71175</v>
      </c>
      <c r="D128" s="29"/>
      <c r="E128" s="30"/>
      <c r="F128" s="29"/>
      <c r="G128" s="29"/>
      <c r="H128" s="31"/>
      <c r="I128" s="31"/>
      <c r="J128" s="31"/>
      <c r="K128" s="31"/>
      <c r="L128" s="31"/>
      <c r="M128" s="17"/>
      <c r="N128" s="18"/>
    </row>
    <row r="129" spans="1:14" s="3" customFormat="1" ht="18" customHeight="1">
      <c r="A129" s="29">
        <v>50</v>
      </c>
      <c r="B129" s="33"/>
      <c r="C129" s="29">
        <v>76638</v>
      </c>
      <c r="D129" s="29" t="s">
        <v>243</v>
      </c>
      <c r="E129" s="30" t="s">
        <v>244</v>
      </c>
      <c r="F129" s="29">
        <v>1125</v>
      </c>
      <c r="G129" s="29" t="s">
        <v>57</v>
      </c>
      <c r="H129" s="31">
        <v>31589</v>
      </c>
      <c r="I129" s="31">
        <v>23885</v>
      </c>
      <c r="J129" s="31">
        <v>257211</v>
      </c>
      <c r="K129" s="31">
        <v>96886</v>
      </c>
      <c r="L129" s="31">
        <f t="shared" si="1"/>
        <v>409571</v>
      </c>
      <c r="M129" s="17"/>
      <c r="N129" s="18"/>
    </row>
    <row r="130" spans="1:14" s="3" customFormat="1" ht="18" customHeight="1">
      <c r="A130" s="21" t="s">
        <v>246</v>
      </c>
      <c r="B130" s="22" t="s">
        <v>49</v>
      </c>
      <c r="C130" s="23">
        <v>10546</v>
      </c>
      <c r="D130" s="29"/>
      <c r="E130" s="30"/>
      <c r="F130" s="29"/>
      <c r="G130" s="29"/>
      <c r="H130" s="31"/>
      <c r="I130" s="31"/>
      <c r="J130" s="31"/>
      <c r="K130" s="31"/>
      <c r="L130" s="31"/>
      <c r="M130" s="17"/>
      <c r="N130" s="18"/>
    </row>
    <row r="131" spans="1:14" s="3" customFormat="1" ht="18" customHeight="1">
      <c r="A131" s="29">
        <v>54</v>
      </c>
      <c r="B131" s="33"/>
      <c r="C131" s="29">
        <v>10546</v>
      </c>
      <c r="D131" s="29" t="s">
        <v>245</v>
      </c>
      <c r="E131" s="30" t="s">
        <v>247</v>
      </c>
      <c r="F131" s="29">
        <v>1076</v>
      </c>
      <c r="G131" s="29" t="s">
        <v>57</v>
      </c>
      <c r="H131" s="31">
        <v>17560</v>
      </c>
      <c r="I131" s="31">
        <v>5765</v>
      </c>
      <c r="J131" s="31">
        <v>247715</v>
      </c>
      <c r="K131" s="31">
        <v>0</v>
      </c>
      <c r="L131" s="31">
        <f t="shared" si="1"/>
        <v>271040</v>
      </c>
      <c r="M131" s="17"/>
      <c r="N131" s="18"/>
    </row>
    <row r="132" spans="1:14" s="3" customFormat="1" ht="18" customHeight="1">
      <c r="A132" s="21" t="s">
        <v>248</v>
      </c>
      <c r="B132" s="22" t="s">
        <v>50</v>
      </c>
      <c r="C132" s="23">
        <v>73759</v>
      </c>
      <c r="D132" s="29"/>
      <c r="E132" s="30"/>
      <c r="F132" s="29"/>
      <c r="G132" s="29"/>
      <c r="H132" s="31"/>
      <c r="I132" s="31"/>
      <c r="J132" s="31"/>
      <c r="K132" s="31"/>
      <c r="L132" s="31"/>
      <c r="M132" s="17"/>
      <c r="N132" s="18"/>
    </row>
    <row r="133" spans="1:14" s="3" customFormat="1" ht="18" customHeight="1">
      <c r="A133" s="29">
        <v>56</v>
      </c>
      <c r="B133" s="33"/>
      <c r="C133" s="29">
        <v>10561</v>
      </c>
      <c r="D133" s="29">
        <v>6055974</v>
      </c>
      <c r="E133" s="30" t="s">
        <v>249</v>
      </c>
      <c r="F133" s="29">
        <v>1072</v>
      </c>
      <c r="G133" s="29" t="s">
        <v>57</v>
      </c>
      <c r="H133" s="31">
        <v>45975</v>
      </c>
      <c r="I133" s="31">
        <v>5530</v>
      </c>
      <c r="J133" s="31">
        <v>327804</v>
      </c>
      <c r="K133" s="31">
        <v>298994</v>
      </c>
      <c r="L133" s="31">
        <f t="shared" si="1"/>
        <v>678303</v>
      </c>
      <c r="M133" s="17"/>
      <c r="N133" s="18"/>
    </row>
    <row r="134" spans="1:14" s="3" customFormat="1" ht="18" customHeight="1">
      <c r="A134" s="21" t="s">
        <v>251</v>
      </c>
      <c r="B134" s="22" t="s">
        <v>252</v>
      </c>
      <c r="C134" s="23">
        <v>72678</v>
      </c>
      <c r="D134" s="29"/>
      <c r="E134" s="30"/>
      <c r="F134" s="29"/>
      <c r="G134" s="29"/>
      <c r="H134" s="31"/>
      <c r="I134" s="31"/>
      <c r="J134" s="31"/>
      <c r="K134" s="31"/>
      <c r="L134" s="31"/>
      <c r="M134" s="17"/>
      <c r="N134" s="18"/>
    </row>
    <row r="135" spans="1:14" s="3" customFormat="1" ht="18" customHeight="1">
      <c r="A135" s="29">
        <v>57</v>
      </c>
      <c r="B135" s="33"/>
      <c r="C135" s="29">
        <v>72678</v>
      </c>
      <c r="D135" s="29" t="s">
        <v>250</v>
      </c>
      <c r="E135" s="30" t="s">
        <v>253</v>
      </c>
      <c r="F135" s="29">
        <v>1079</v>
      </c>
      <c r="G135" s="29" t="s">
        <v>58</v>
      </c>
      <c r="H135" s="31">
        <v>73253</v>
      </c>
      <c r="I135" s="31">
        <v>3210</v>
      </c>
      <c r="J135" s="31">
        <v>597505</v>
      </c>
      <c r="K135" s="31">
        <v>316743</v>
      </c>
      <c r="L135" s="31">
        <f t="shared" si="1"/>
        <v>990711</v>
      </c>
      <c r="M135" s="17"/>
      <c r="N135" s="18"/>
    </row>
    <row r="136" spans="1:14" s="3" customFormat="1" ht="18" customHeight="1">
      <c r="A136" s="29"/>
      <c r="B136" s="29"/>
      <c r="C136" s="29"/>
      <c r="D136" s="29"/>
      <c r="E136" s="21" t="s">
        <v>9</v>
      </c>
      <c r="F136" s="29"/>
      <c r="G136" s="32"/>
      <c r="H136" s="31">
        <f>SUM(H6:H135)</f>
        <v>2788092</v>
      </c>
      <c r="I136" s="31">
        <f>SUM(I6:I135)</f>
        <v>1661022</v>
      </c>
      <c r="J136" s="31">
        <f>SUM(J6:J135)</f>
        <v>23953322</v>
      </c>
      <c r="K136" s="31">
        <f>SUM(K6:K135)</f>
        <v>8141488</v>
      </c>
      <c r="L136" s="31">
        <f>SUM(L6:L135)</f>
        <v>36543924</v>
      </c>
      <c r="M136" s="17"/>
      <c r="N136" s="18"/>
    </row>
    <row r="137" spans="1:14" ht="18" customHeight="1">
      <c r="A137" s="6"/>
      <c r="B137" s="6"/>
      <c r="C137" s="6"/>
      <c r="D137" s="6"/>
      <c r="E137" s="9"/>
      <c r="F137" s="6"/>
      <c r="G137" s="6"/>
      <c r="H137" s="14"/>
      <c r="I137" s="14"/>
      <c r="J137" s="14"/>
      <c r="K137" s="14"/>
      <c r="L137" s="14"/>
      <c r="M137" s="5"/>
      <c r="N137"/>
    </row>
    <row r="138" spans="1:12" ht="18" customHeight="1">
      <c r="A138" s="11" t="s">
        <v>1</v>
      </c>
      <c r="B138" s="11"/>
      <c r="C138" s="4"/>
      <c r="D138" s="4"/>
      <c r="E138" s="7"/>
      <c r="F138" s="4"/>
      <c r="G138" s="4"/>
      <c r="H138" s="4"/>
      <c r="I138" s="4"/>
      <c r="J138" s="4"/>
      <c r="K138" s="4"/>
      <c r="L138" s="4"/>
    </row>
    <row r="139" spans="1:12" ht="18" customHeight="1">
      <c r="A139" s="11" t="s">
        <v>55</v>
      </c>
      <c r="B139" s="11"/>
      <c r="C139" s="4"/>
      <c r="D139" s="4"/>
      <c r="E139" s="7"/>
      <c r="F139" s="4"/>
      <c r="G139" s="4"/>
      <c r="H139" s="4"/>
      <c r="I139" s="4"/>
      <c r="J139" s="4"/>
      <c r="K139" s="4"/>
      <c r="L139" s="4"/>
    </row>
    <row r="140" spans="1:12" ht="18" customHeight="1">
      <c r="A140" s="11" t="s">
        <v>2</v>
      </c>
      <c r="B140" s="11"/>
      <c r="C140" s="4"/>
      <c r="D140" s="4"/>
      <c r="E140" s="7"/>
      <c r="F140" s="4"/>
      <c r="G140" s="4"/>
      <c r="H140" s="4"/>
      <c r="I140" s="4"/>
      <c r="J140" s="4"/>
      <c r="K140" s="4"/>
      <c r="L140" s="4"/>
    </row>
    <row r="141" spans="1:2" ht="18" customHeight="1">
      <c r="A141" s="11" t="s">
        <v>255</v>
      </c>
      <c r="B141" s="12"/>
    </row>
  </sheetData>
  <sheetProtection/>
  <printOptions horizontalCentered="1"/>
  <pageMargins left="0.5" right="0.5" top="0.5" bottom="0.5" header="0.5" footer="0.25"/>
  <pageSetup fitToHeight="0" fitToWidth="1" horizontalDpi="600" verticalDpi="600" orientation="landscape" pageOrder="overThenDown" scale="59" r:id="rId1"/>
  <headerFooter alignWithMargins="0">
    <oddFooter>&amp;C&amp;P of &amp;N</oddFooter>
  </headerFooter>
  <ignoredErrors>
    <ignoredError sqref="A7:D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Operational Adv Appt Summary, FY 2009-10 - Principal Apportionment (CA Dept of Education)</dc:title>
  <dc:subject>Summary of apportionment for the newly operational charter schools for fiscal year (FY) 2009-10.</dc:subject>
  <dc:creator> Byron Fong</dc:creator>
  <cp:keywords/>
  <dc:description/>
  <cp:lastModifiedBy>CDE</cp:lastModifiedBy>
  <cp:lastPrinted>2015-03-25T18:27:54Z</cp:lastPrinted>
  <dcterms:created xsi:type="dcterms:W3CDTF">2006-08-27T17:36:56Z</dcterms:created>
  <dcterms:modified xsi:type="dcterms:W3CDTF">2020-10-02T22:01:32Z</dcterms:modified>
  <cp:category/>
  <cp:version/>
  <cp:contentType/>
  <cp:contentStatus/>
</cp:coreProperties>
</file>