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uda\AppData\Local\Adobe\Contribute 6.5\en_US\Sites\Site1\fg\aa\pa\documents\"/>
    </mc:Choice>
  </mc:AlternateContent>
  <xr:revisionPtr revIDLastSave="0" documentId="13_ncr:1_{01B87181-76DE-4686-A0C1-ABE71232A3CA}" xr6:coauthVersionLast="47" xr6:coauthVersionMax="47" xr10:uidLastSave="{00000000-0000-0000-0000-000000000000}"/>
  <bookViews>
    <workbookView xWindow="-120" yWindow="-16320" windowWidth="29040" windowHeight="15840" xr2:uid="{00000000-000D-0000-FFFF-FFFF00000000}"/>
  </bookViews>
  <sheets>
    <sheet name="In-lieu by DOR 21-22 Spec Adv" sheetId="2" r:id="rId1"/>
  </sheets>
  <definedNames>
    <definedName name="_xlnm.Print_Area" localSheetId="0">'In-lieu by DOR 21-22 Spec Adv'!$A$1:$Q$75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1" i="2" l="1"/>
  <c r="O71" i="2"/>
  <c r="N71" i="2"/>
  <c r="M71" i="2"/>
</calcChain>
</file>

<file path=xl/sharedStrings.xml><?xml version="1.0" encoding="utf-8"?>
<sst xmlns="http://schemas.openxmlformats.org/spreadsheetml/2006/main" count="731" uniqueCount="154">
  <si>
    <t>California Department of Education</t>
  </si>
  <si>
    <t>County
Code</t>
  </si>
  <si>
    <t>District
Code</t>
  </si>
  <si>
    <t>School
Code</t>
  </si>
  <si>
    <t>Charter
Number</t>
  </si>
  <si>
    <t>Charter Type</t>
  </si>
  <si>
    <t>Resident
County
Code</t>
  </si>
  <si>
    <t>Resident
District
Code</t>
  </si>
  <si>
    <t>Resident County Name</t>
  </si>
  <si>
    <t>Resident District Name</t>
  </si>
  <si>
    <t>TOTALS</t>
  </si>
  <si>
    <t>Prepared by:</t>
  </si>
  <si>
    <t>School Fiscal Services Division</t>
  </si>
  <si>
    <t>(B)
Estimated
In-lieu of 
Property Taxes
= (A) x 0.28</t>
  </si>
  <si>
    <t>Countywide</t>
  </si>
  <si>
    <t>Charter School County Name</t>
  </si>
  <si>
    <t>Charter School Name</t>
  </si>
  <si>
    <t>In-lieu of Property Taxes by District of Residence for Countywide, County Program, and State Board of Education Approved Charter Schools</t>
  </si>
  <si>
    <t>2021–22 First Special Advance Apportionment for Charter Schools</t>
  </si>
  <si>
    <t>Chartering Authority</t>
  </si>
  <si>
    <t>Estimated Total ADA Not Subject to In-lieu of Property Taxes Transfer</t>
  </si>
  <si>
    <t>Estimated Total ADA Subject to In-lieu of Property Taxes Transfer</t>
  </si>
  <si>
    <t>(A)
Estimated
Total 2021–22
In-lieu of Property Taxes</t>
  </si>
  <si>
    <t>(C)
In-lieu of Property Taxes Transfer Rate per ADA</t>
  </si>
  <si>
    <t>10</t>
  </si>
  <si>
    <t>10108</t>
  </si>
  <si>
    <t>0136291</t>
  </si>
  <si>
    <t>Fresno</t>
  </si>
  <si>
    <t>Fresno Co. Office of Education</t>
  </si>
  <si>
    <t>Career Technical Education Charter</t>
  </si>
  <si>
    <t>1850</t>
  </si>
  <si>
    <t>Fresno Unified</t>
  </si>
  <si>
    <t>Central Unified</t>
  </si>
  <si>
    <t>Clovis Unified</t>
  </si>
  <si>
    <t>20</t>
  </si>
  <si>
    <t>Madera</t>
  </si>
  <si>
    <t>Golden Valley Unified</t>
  </si>
  <si>
    <t>Madera Unified</t>
  </si>
  <si>
    <t>Kings Canyon Joint Unified</t>
  </si>
  <si>
    <t>Kerman Unified</t>
  </si>
  <si>
    <t>Sanger Unified</t>
  </si>
  <si>
    <t>Caruthers Unified</t>
  </si>
  <si>
    <t>Chawanakee Unified</t>
  </si>
  <si>
    <t>Golden Plains Unified</t>
  </si>
  <si>
    <t>19</t>
  </si>
  <si>
    <t>10199</t>
  </si>
  <si>
    <t>0140756</t>
  </si>
  <si>
    <t>Los Angeles</t>
  </si>
  <si>
    <t>Los Angeles Co. Office of Education</t>
  </si>
  <si>
    <t>T.I.M.E. Community</t>
  </si>
  <si>
    <t>2110</t>
  </si>
  <si>
    <t>SBE Approved</t>
  </si>
  <si>
    <t>Montebello Unified</t>
  </si>
  <si>
    <t>77362</t>
  </si>
  <si>
    <t>0140517</t>
  </si>
  <si>
    <t>State Board of Education</t>
  </si>
  <si>
    <t>Eagle Collegiate Academy</t>
  </si>
  <si>
    <t>2106</t>
  </si>
  <si>
    <t>Acton-Agua Dulce Unified</t>
  </si>
  <si>
    <t>Castaic Union</t>
  </si>
  <si>
    <t>Lancaster Elementary</t>
  </si>
  <si>
    <t>Palmdale Elementary</t>
  </si>
  <si>
    <t>Newhall</t>
  </si>
  <si>
    <t>Saugus Union</t>
  </si>
  <si>
    <t>Eastside Union Elementary</t>
  </si>
  <si>
    <t>Westside Union Elementary</t>
  </si>
  <si>
    <t>Los Angeles Unified</t>
  </si>
  <si>
    <t>Sulphur Springs Union</t>
  </si>
  <si>
    <t>30</t>
  </si>
  <si>
    <t>10306</t>
  </si>
  <si>
    <t>0126037</t>
  </si>
  <si>
    <t>Orange</t>
  </si>
  <si>
    <t>Orange Co. Office of Education</t>
  </si>
  <si>
    <t>Samueli Academy</t>
  </si>
  <si>
    <t>1419</t>
  </si>
  <si>
    <t>Anaheim Union High</t>
  </si>
  <si>
    <t>Capistrano Unified</t>
  </si>
  <si>
    <t>33</t>
  </si>
  <si>
    <t>Riverside</t>
  </si>
  <si>
    <t>Corona-Norco Unified</t>
  </si>
  <si>
    <t>Fullerton Joint Union High</t>
  </si>
  <si>
    <t>Garden Grove Unified</t>
  </si>
  <si>
    <t>Huntington Beach Union High</t>
  </si>
  <si>
    <t>Irvine Unified</t>
  </si>
  <si>
    <t>Norwalk-La Mirada Unified</t>
  </si>
  <si>
    <t>Newport-Mesa Unified</t>
  </si>
  <si>
    <t>Orange Unified</t>
  </si>
  <si>
    <t>Santa Ana Unified</t>
  </si>
  <si>
    <t>Saddleback Valley Unified</t>
  </si>
  <si>
    <t>Tustin Unified</t>
  </si>
  <si>
    <t>36</t>
  </si>
  <si>
    <t>10363</t>
  </si>
  <si>
    <t>0115808</t>
  </si>
  <si>
    <t>San Bernardino</t>
  </si>
  <si>
    <t>San Bernardino Co. Office of Education</t>
  </si>
  <si>
    <t>Norton Science and Language Academy</t>
  </si>
  <si>
    <t>0903</t>
  </si>
  <si>
    <t>Beaumont Unified</t>
  </si>
  <si>
    <t>Colton Joint Unified</t>
  </si>
  <si>
    <t>Fontana Unified</t>
  </si>
  <si>
    <t>Jurupa Unified</t>
  </si>
  <si>
    <t>Redlands Unified</t>
  </si>
  <si>
    <t>Rialto Unified</t>
  </si>
  <si>
    <t>Riverside Unified</t>
  </si>
  <si>
    <t>San Bernardino City Unified</t>
  </si>
  <si>
    <t>38</t>
  </si>
  <si>
    <t>76927</t>
  </si>
  <si>
    <t>0132183</t>
  </si>
  <si>
    <t>San Francisco</t>
  </si>
  <si>
    <t>The New School of San Francisco</t>
  </si>
  <si>
    <t>1742</t>
  </si>
  <si>
    <t>San Francisco Unified</t>
  </si>
  <si>
    <t>77131</t>
  </si>
  <si>
    <t>0137307</t>
  </si>
  <si>
    <t>KIPP Bayview Elementary School</t>
  </si>
  <si>
    <t>1954</t>
  </si>
  <si>
    <t>41</t>
  </si>
  <si>
    <t>San Mateo</t>
  </si>
  <si>
    <t>Jefferson Elementary</t>
  </si>
  <si>
    <t>07</t>
  </si>
  <si>
    <t>Contra Costa</t>
  </si>
  <si>
    <t>John Swett Unified</t>
  </si>
  <si>
    <t>South San Francisco Unified</t>
  </si>
  <si>
    <t>43</t>
  </si>
  <si>
    <t>77115</t>
  </si>
  <si>
    <t>0137059</t>
  </si>
  <si>
    <t>Santa Clara</t>
  </si>
  <si>
    <t>Perseverance Preparatory School</t>
  </si>
  <si>
    <t>1936</t>
  </si>
  <si>
    <t>San Jose Unified</t>
  </si>
  <si>
    <t>Alum Rock Union Elementary</t>
  </si>
  <si>
    <t>Berryessa Union Elementary</t>
  </si>
  <si>
    <t>Campbell Union</t>
  </si>
  <si>
    <t>Evergreen Elementary</t>
  </si>
  <si>
    <t>Franklin-McKinley Elementary</t>
  </si>
  <si>
    <t>Oak Grove Elementary</t>
  </si>
  <si>
    <t>77149</t>
  </si>
  <si>
    <t>0137315</t>
  </si>
  <si>
    <t>KIPP Navigate College Prep</t>
  </si>
  <si>
    <t>1955</t>
  </si>
  <si>
    <t>Mount Pleasant Elementary</t>
  </si>
  <si>
    <t>East Side Union High</t>
  </si>
  <si>
    <t>Gilroy Unified</t>
  </si>
  <si>
    <t>Morgan Hill Unified</t>
  </si>
  <si>
    <t>44</t>
  </si>
  <si>
    <t>77248</t>
  </si>
  <si>
    <t>0138909</t>
  </si>
  <si>
    <t>Santa Cruz</t>
  </si>
  <si>
    <t>Watsonville Prep</t>
  </si>
  <si>
    <t>2032</t>
  </si>
  <si>
    <t>Pajaro Valley Unified</t>
  </si>
  <si>
    <t>September 2021</t>
  </si>
  <si>
    <r>
      <t xml:space="preserve">This schedule reflects in-lieu property taxes based on ADA subject to </t>
    </r>
    <r>
      <rPr>
        <i/>
        <sz val="12"/>
        <rFont val="Arial"/>
        <family val="2"/>
      </rPr>
      <t>EC</t>
    </r>
    <r>
      <rPr>
        <sz val="12"/>
        <rFont val="Arial"/>
        <family val="2"/>
      </rPr>
      <t xml:space="preserve"> 47632(i) reported by district of residence in the Pupil Estimates for New and Significantly Expanding Charters data collection.</t>
    </r>
  </si>
  <si>
    <r>
      <t xml:space="preserve">LEGEND: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</si>
</sst>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2"/>
      <color theme="1"/>
      <name val="Arial"/>
      <family val="2"/>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b/>
      <sz val="12"/>
      <color theme="1"/>
      <name val="Arial"/>
      <family val="2"/>
    </font>
    <font>
      <i/>
      <sz val="12"/>
      <color indexed="8"/>
      <name val="Arial"/>
      <family val="2"/>
    </font>
    <font>
      <i/>
      <sz val="12"/>
      <color rgb="FF000000"/>
      <name val="Arial"/>
      <family val="2"/>
    </font>
    <font>
      <i/>
      <sz val="12"/>
      <name val="Arial"/>
      <family val="2"/>
    </font>
    <font>
      <b/>
      <sz val="14"/>
      <name val="Arial"/>
      <family val="2"/>
    </font>
  </fonts>
  <fills count="3">
    <fill>
      <patternFill patternType="none"/>
    </fill>
    <fill>
      <patternFill patternType="gray125"/>
    </fill>
    <fill>
      <patternFill patternType="solid">
        <fgColor rgb="FF008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diagonal/>
    </border>
  </borders>
  <cellStyleXfs count="14">
    <xf numFmtId="0" fontId="0" fillId="0" borderId="0"/>
    <xf numFmtId="0" fontId="2" fillId="0" borderId="0" applyNumberFormat="0" applyFill="0" applyAlignment="0" applyProtection="0"/>
    <xf numFmtId="0" fontId="2" fillId="0" borderId="0"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7" fillId="0" borderId="3" applyNumberFormat="0" applyFill="0" applyAlignment="0" applyProtection="0"/>
  </cellStyleXfs>
  <cellXfs count="29">
    <xf numFmtId="0" fontId="0" fillId="0" borderId="0" xfId="0"/>
    <xf numFmtId="0" fontId="11" fillId="0" borderId="0" xfId="1" applyFont="1" applyAlignment="1">
      <alignment vertical="center"/>
    </xf>
    <xf numFmtId="0" fontId="3" fillId="0" borderId="0" xfId="0" applyFont="1" applyAlignment="1">
      <alignment vertical="center"/>
    </xf>
    <xf numFmtId="0" fontId="4" fillId="0" borderId="0" xfId="0" applyFont="1" applyAlignment="1">
      <alignment horizontal="center"/>
    </xf>
    <xf numFmtId="0" fontId="3" fillId="0" borderId="0" xfId="0" applyFont="1" applyAlignment="1">
      <alignment vertical="top"/>
    </xf>
    <xf numFmtId="0" fontId="4" fillId="0" borderId="0" xfId="0" applyFont="1" applyAlignment="1">
      <alignment horizontal="left"/>
    </xf>
    <xf numFmtId="0" fontId="2" fillId="0" borderId="0" xfId="0" applyFont="1" applyAlignment="1">
      <alignment horizontal="left" vertical="center"/>
    </xf>
    <xf numFmtId="0" fontId="5" fillId="0" borderId="0" xfId="0" applyFont="1"/>
    <xf numFmtId="0" fontId="3" fillId="0" borderId="0" xfId="0" applyFont="1" applyAlignment="1">
      <alignment horizontal="left"/>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6" fillId="2" borderId="0" xfId="0" applyFont="1" applyFill="1" applyAlignment="1">
      <alignment horizontal="center" wrapText="1"/>
    </xf>
    <xf numFmtId="2" fontId="6" fillId="2" borderId="0" xfId="0" applyNumberFormat="1" applyFont="1" applyFill="1" applyAlignment="1">
      <alignment horizontal="center" wrapText="1"/>
    </xf>
    <xf numFmtId="2" fontId="6" fillId="2" borderId="2" xfId="0" applyNumberFormat="1" applyFont="1" applyFill="1" applyBorder="1" applyAlignment="1">
      <alignment horizontal="center" wrapText="1"/>
    </xf>
    <xf numFmtId="0" fontId="5" fillId="0" borderId="0" xfId="0" applyFont="1" applyAlignment="1">
      <alignment horizontal="left"/>
    </xf>
    <xf numFmtId="0" fontId="5" fillId="0" borderId="0" xfId="0" applyFont="1" applyAlignment="1">
      <alignment wrapText="1"/>
    </xf>
    <xf numFmtId="43" fontId="5" fillId="0" borderId="0" xfId="0" applyNumberFormat="1" applyFont="1"/>
    <xf numFmtId="164" fontId="5" fillId="0" borderId="0" xfId="0" applyNumberFormat="1" applyFont="1"/>
    <xf numFmtId="44" fontId="5" fillId="0" borderId="0" xfId="0" applyNumberFormat="1" applyFont="1"/>
    <xf numFmtId="165" fontId="5" fillId="0" borderId="0" xfId="0" applyNumberFormat="1" applyFont="1"/>
    <xf numFmtId="0" fontId="2" fillId="0" borderId="0" xfId="0" applyFont="1" applyAlignment="1">
      <alignment horizontal="left"/>
    </xf>
    <xf numFmtId="0" fontId="3" fillId="0" borderId="0" xfId="0" quotePrefix="1" applyFont="1" applyAlignment="1">
      <alignment horizontal="left"/>
    </xf>
    <xf numFmtId="0" fontId="7" fillId="0" borderId="0" xfId="13" applyBorder="1" applyAlignment="1">
      <alignment horizontal="right"/>
    </xf>
    <xf numFmtId="0" fontId="7" fillId="0" borderId="0" xfId="13" applyBorder="1" applyAlignment="1">
      <alignment horizontal="center"/>
    </xf>
    <xf numFmtId="0" fontId="7" fillId="0" borderId="0" xfId="13" applyBorder="1"/>
    <xf numFmtId="43" fontId="7" fillId="0" borderId="0" xfId="13" applyNumberFormat="1" applyBorder="1"/>
    <xf numFmtId="164" fontId="7" fillId="0" borderId="0" xfId="13" applyNumberFormat="1" applyBorder="1"/>
    <xf numFmtId="44" fontId="7" fillId="0" borderId="0" xfId="13" applyNumberFormat="1" applyBorder="1"/>
  </cellXfs>
  <cellStyles count="14">
    <cellStyle name="Comma 2" xfId="3" xr:uid="{07A7DC61-A85E-4670-8B2E-A995AD055BDF}"/>
    <cellStyle name="Currency 2" xfId="4" xr:uid="{5A808936-4971-4B8B-8674-B2BED6C731D1}"/>
    <cellStyle name="Heading 1" xfId="1" builtinId="16" customBuiltin="1"/>
    <cellStyle name="Heading 2" xfId="2" builtinId="17" customBuiltin="1"/>
    <cellStyle name="Heading 3" xfId="11" builtinId="18" customBuiltin="1"/>
    <cellStyle name="Heading 4" xfId="12" builtinId="19" customBuiltin="1"/>
    <cellStyle name="Normal" xfId="0" builtinId="0" customBuiltin="1"/>
    <cellStyle name="Normal 2" xfId="5" xr:uid="{312DF8E7-A64B-4409-B820-9218360E4883}"/>
    <cellStyle name="Normal 3" xfId="6" xr:uid="{55A785CD-4021-4CD3-A874-AF6CF94894DF}"/>
    <cellStyle name="Normal 4" xfId="7" xr:uid="{06B7DD2C-74BD-40F7-824B-9D2F03C4D46F}"/>
    <cellStyle name="PAS Table Header" xfId="8" xr:uid="{57972FC3-4F87-494F-ACA0-B66E8C8C28A4}"/>
    <cellStyle name="PAS Totals" xfId="9" xr:uid="{3D13213D-FFBF-4254-B197-445F00BCB51D}"/>
    <cellStyle name="Percent 2" xfId="10" xr:uid="{8852D0E3-1F77-40F4-9034-AA812B50715D}"/>
    <cellStyle name="Total" xfId="13" builtinId="25" customBuiltin="1"/>
  </cellStyles>
  <dxfs count="35">
    <dxf>
      <numFmt numFmtId="34" formatCode="_(&quot;$&quot;* #,##0.00_);_(&quot;$&quot;* \(#,##0.00\);_(&quot;$&quot;* &quot;-&quot;??_);_(@_)"/>
    </dxf>
    <dxf>
      <font>
        <b val="0"/>
        <i val="0"/>
        <strike val="0"/>
        <condense val="0"/>
        <extend val="0"/>
        <outline val="0"/>
        <shadow val="0"/>
        <u val="none"/>
        <vertAlign val="baseline"/>
        <sz val="12"/>
        <color theme="1"/>
        <name val="Arial"/>
        <scheme val="none"/>
      </font>
      <numFmt numFmtId="35" formatCode="_(* #,##0.00_);_(* \(#,##0.00\);_(*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35" formatCode="_(* #,##0.00_);_(* \(#,##0.00\);_(* &quot;-&quot;??_);_(@_)"/>
    </dxf>
    <dxf>
      <font>
        <b val="0"/>
        <i val="0"/>
        <strike val="0"/>
        <condense val="0"/>
        <extend val="0"/>
        <outline val="0"/>
        <shadow val="0"/>
        <u val="none"/>
        <vertAlign val="baseline"/>
        <sz val="12"/>
        <color theme="1"/>
        <name val="Arial"/>
        <scheme val="none"/>
      </font>
    </dxf>
    <dxf>
      <numFmt numFmtId="35" formatCode="_(* #,##0.00_);_(* \(#,##0.00\);_(* &quot;-&quot;??_);_(@_)"/>
    </dxf>
    <dxf>
      <font>
        <b val="0"/>
        <i val="0"/>
        <strike val="0"/>
        <condense val="0"/>
        <extend val="0"/>
        <outline val="0"/>
        <shadow val="0"/>
        <u val="none"/>
        <vertAlign val="baseline"/>
        <sz val="12"/>
        <color theme="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numFmt numFmtId="2" formatCode="0.00"/>
    </dxf>
    <dxf>
      <font>
        <b val="0"/>
        <i val="0"/>
        <strike val="0"/>
        <condense val="0"/>
        <extend val="0"/>
        <outline val="0"/>
        <shadow val="0"/>
        <u val="none"/>
        <vertAlign val="baseline"/>
        <sz val="12"/>
        <color theme="1"/>
        <name val="Arial"/>
        <scheme val="none"/>
      </font>
      <numFmt numFmtId="2" formatCode="0.00"/>
    </dxf>
    <dxf>
      <font>
        <b/>
        <i val="0"/>
        <strike val="0"/>
        <condense val="0"/>
        <extend val="0"/>
        <outline val="0"/>
        <shadow val="0"/>
        <u val="none"/>
        <vertAlign val="baseline"/>
        <sz val="12"/>
        <color theme="0"/>
        <name val="Arial"/>
        <scheme val="none"/>
      </font>
      <numFmt numFmtId="2" formatCode="0.00"/>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4"/>
      <tableStyleElement type="headerRow" dxfId="33"/>
      <tableStyleElement type="totalRow"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6:Q71" totalsRowCount="1" headerRowDxfId="31" dataDxfId="30" totalsRowDxfId="29" headerRowCellStyle="Normal" dataCellStyle="Normal" totalsRowCellStyle="Total">
  <tableColumns count="17">
    <tableColumn id="1" xr3:uid="{8404EDE1-F125-4626-9B0C-84EF900D95FD}" name="County_x000a_Code" totalsRowLabel="TOTALS" dataDxfId="28" totalsRowDxfId="27" dataCellStyle="Normal" totalsRowCellStyle="Total"/>
    <tableColumn id="2" xr3:uid="{67EECD1D-13E5-4402-B297-43603D702955}" name="District_x000a_Code" dataDxfId="26" totalsRowDxfId="25" dataCellStyle="Normal" totalsRowCellStyle="Total"/>
    <tableColumn id="3" xr3:uid="{D674322C-88FE-4066-AE1B-769A99A3B090}" name="School_x000a_Code" dataDxfId="24" totalsRowDxfId="23" dataCellStyle="Normal" totalsRowCellStyle="Total"/>
    <tableColumn id="4" xr3:uid="{1D47D055-A512-49D0-BC72-4C617E8D18CB}" name="Charter School County Name" dataDxfId="22" dataCellStyle="Normal" totalsRowCellStyle="Total"/>
    <tableColumn id="5" xr3:uid="{E4CB6235-A2AD-47D2-AB9B-5B5CF0A1FDDB}" name="Chartering Authority" dataDxfId="21" dataCellStyle="Normal" totalsRowCellStyle="Total"/>
    <tableColumn id="6" xr3:uid="{45E6D38F-B388-4420-AF65-4DB5E2BC1F30}" name="Charter School Name" dataDxfId="20" dataCellStyle="Normal" totalsRowCellStyle="Total"/>
    <tableColumn id="7" xr3:uid="{DE83D716-C7EB-4F7A-BDA9-2357FA24313C}" name="Charter_x000a_Number" dataDxfId="19" totalsRowDxfId="18" dataCellStyle="Normal" totalsRowCellStyle="Total"/>
    <tableColumn id="8" xr3:uid="{ABAF072E-7FE2-453A-8074-3B8B0DED5525}" name="Charter Type" dataDxfId="17" totalsRowDxfId="16" dataCellStyle="Normal" totalsRowCellStyle="Total"/>
    <tableColumn id="9" xr3:uid="{926E68C8-468E-43B7-AFE3-2CF4CF26170D}" name="Resident_x000a_County_x000a_Code" dataDxfId="15" totalsRowDxfId="14" dataCellStyle="Normal" totalsRowCellStyle="Total"/>
    <tableColumn id="10" xr3:uid="{C3F1459F-AF2A-4B1E-9DED-1EEDB11E0F29}" name="Resident_x000a_District_x000a_Code" dataDxfId="13" totalsRowDxfId="12" dataCellStyle="Normal" totalsRowCellStyle="Total"/>
    <tableColumn id="11" xr3:uid="{9BB8F9BF-E7B6-4C8D-BF60-7035DC571DF0}" name="Resident County Name" dataDxfId="11" dataCellStyle="Normal" totalsRowCellStyle="Total"/>
    <tableColumn id="12" xr3:uid="{678A2390-7D95-4822-8B8F-6890F31B8C83}" name="Resident District Name" dataDxfId="10" dataCellStyle="Normal" totalsRowCellStyle="Total"/>
    <tableColumn id="13" xr3:uid="{F555E49A-9843-4126-A733-B98ECA92D974}" name="Estimated Total ADA Not Subject to In-lieu of Property Taxes Transfer" totalsRowFunction="sum" dataDxfId="9" totalsRowDxfId="8" dataCellStyle="Normal" totalsRowCellStyle="Total"/>
    <tableColumn id="14" xr3:uid="{53F3D8E7-9B9E-4A97-B8EF-CAB2DC82C0BA}" name="Estimated Total ADA Subject to In-lieu of Property Taxes Transfer" totalsRowFunction="sum" dataDxfId="7" totalsRowDxfId="6" dataCellStyle="Normal" totalsRowCellStyle="Total"/>
    <tableColumn id="15" xr3:uid="{38CDF734-1963-432E-A11C-DB21346911E7}" name="(A)_x000a_Estimated_x000a_Total 2021–22_x000a_In-lieu of Property Taxes" totalsRowFunction="sum" dataDxfId="5" totalsRowDxfId="4" dataCellStyle="Normal" totalsRowCellStyle="Total"/>
    <tableColumn id="16" xr3:uid="{2649C806-9632-492D-8CA3-3E14632A9D2C}" name="(B)_x000a_Estimated_x000a_In-lieu of _x000a_Property Taxes_x000a_= (A) x 0.28" totalsRowFunction="sum" dataDxfId="3" totalsRowDxfId="2" dataCellStyle="Normal" totalsRowCellStyle="Total"/>
    <tableColumn id="18" xr3:uid="{7B6A680D-0864-4BEA-A111-D105F7D830E4}" name="(C)_x000a_In-lieu of Property Taxes Transfer Rate per ADA" dataDxfId="1" totalsRowDxfId="0" dataCellStyle="Normal" totalsRowCellStyle="Total"/>
  </tableColumns>
  <tableStyleInfo name="PAS Table" showFirstColumn="0" showLastColumn="0" showRowStripes="1" showColumnStripes="0"/>
  <extLst>
    <ext xmlns:x14="http://schemas.microsoft.com/office/spreadsheetml/2009/9/main" uri="{504A1905-F514-4f6f-8877-14C23A59335A}">
      <x14:table altTextSummary="In-lieu of Taxes for Countywide, County Program, and SBE Approved Charter Schools, 2021–22 First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Q75"/>
  <sheetViews>
    <sheetView tabSelected="1" zoomScaleNormal="100" workbookViewId="0"/>
  </sheetViews>
  <sheetFormatPr defaultColWidth="9.23046875" defaultRowHeight="15.5" x14ac:dyDescent="0.35"/>
  <cols>
    <col min="1" max="1" width="8.3046875" style="7" customWidth="1"/>
    <col min="2" max="2" width="10.765625" style="7" customWidth="1"/>
    <col min="3" max="3" width="9.921875" style="7" customWidth="1"/>
    <col min="4" max="4" width="15.23046875" style="7" customWidth="1"/>
    <col min="5" max="6" width="31.15234375" style="7" customWidth="1"/>
    <col min="7" max="7" width="9.07421875" style="7" customWidth="1"/>
    <col min="8" max="8" width="15" style="7" bestFit="1" customWidth="1"/>
    <col min="9" max="9" width="9.921875" style="7" customWidth="1"/>
    <col min="10" max="10" width="10.765625" style="7" customWidth="1"/>
    <col min="11" max="11" width="15.23046875" style="7" customWidth="1"/>
    <col min="12" max="12" width="25.84375" style="7" bestFit="1" customWidth="1"/>
    <col min="13" max="14" width="22.69140625" style="7" customWidth="1"/>
    <col min="15" max="17" width="17.53515625" style="7" customWidth="1"/>
    <col min="18" max="16384" width="9.23046875" style="7"/>
  </cols>
  <sheetData>
    <row r="1" spans="1:17" s="3" customFormat="1" ht="18" x14ac:dyDescent="0.35">
      <c r="A1" s="1" t="s">
        <v>17</v>
      </c>
      <c r="B1" s="2"/>
      <c r="C1" s="2"/>
      <c r="D1" s="2"/>
      <c r="E1" s="2"/>
      <c r="F1" s="2"/>
      <c r="G1" s="2"/>
      <c r="H1" s="2"/>
      <c r="I1" s="2"/>
      <c r="J1" s="2"/>
      <c r="K1" s="2"/>
      <c r="L1" s="2"/>
      <c r="M1" s="2"/>
      <c r="N1" s="2"/>
      <c r="O1" s="2"/>
      <c r="P1" s="2"/>
      <c r="Q1" s="2"/>
    </row>
    <row r="2" spans="1:17" s="3" customFormat="1" x14ac:dyDescent="0.35">
      <c r="A2" s="2" t="s">
        <v>18</v>
      </c>
      <c r="B2" s="2"/>
      <c r="C2" s="2"/>
      <c r="D2" s="2"/>
      <c r="E2" s="2"/>
      <c r="F2" s="2"/>
      <c r="G2" s="2"/>
      <c r="H2" s="2"/>
      <c r="I2" s="2"/>
      <c r="J2" s="2"/>
      <c r="K2" s="2"/>
      <c r="L2" s="2"/>
      <c r="M2" s="2"/>
      <c r="N2" s="2"/>
      <c r="O2" s="2"/>
      <c r="P2" s="2"/>
      <c r="Q2" s="2"/>
    </row>
    <row r="3" spans="1:17" s="3" customFormat="1" x14ac:dyDescent="0.35">
      <c r="A3" s="4" t="s">
        <v>0</v>
      </c>
      <c r="B3" s="2"/>
      <c r="C3" s="2"/>
      <c r="D3" s="2"/>
      <c r="E3" s="2"/>
      <c r="F3" s="2"/>
      <c r="G3" s="2"/>
      <c r="H3" s="2"/>
      <c r="I3" s="2"/>
      <c r="J3" s="2"/>
      <c r="K3" s="2"/>
      <c r="L3" s="2"/>
      <c r="M3" s="2"/>
      <c r="N3" s="2"/>
      <c r="O3" s="2"/>
      <c r="P3" s="2"/>
      <c r="Q3" s="2"/>
    </row>
    <row r="4" spans="1:17" x14ac:dyDescent="0.35">
      <c r="A4" s="5" t="s">
        <v>153</v>
      </c>
      <c r="B4" s="6"/>
      <c r="C4" s="6"/>
      <c r="D4" s="6"/>
      <c r="E4" s="6"/>
      <c r="F4" s="6"/>
      <c r="G4" s="6"/>
      <c r="H4" s="6"/>
      <c r="I4" s="6"/>
      <c r="J4" s="6"/>
      <c r="K4" s="6"/>
      <c r="L4" s="6"/>
      <c r="M4" s="6"/>
      <c r="N4" s="6"/>
      <c r="O4" s="6"/>
      <c r="P4" s="6"/>
      <c r="Q4" s="6"/>
    </row>
    <row r="5" spans="1:17" x14ac:dyDescent="0.35">
      <c r="A5" s="8" t="s">
        <v>152</v>
      </c>
      <c r="B5" s="8"/>
      <c r="C5" s="8"/>
      <c r="D5" s="8"/>
      <c r="E5" s="8"/>
      <c r="F5" s="8"/>
      <c r="G5" s="9"/>
      <c r="H5" s="9"/>
      <c r="I5" s="9"/>
      <c r="J5" s="9"/>
      <c r="K5" s="9"/>
      <c r="L5" s="9"/>
      <c r="M5" s="9"/>
      <c r="N5" s="9"/>
      <c r="O5" s="10"/>
      <c r="P5" s="11"/>
      <c r="Q5" s="9"/>
    </row>
    <row r="6" spans="1:17" ht="77.5" x14ac:dyDescent="0.35">
      <c r="A6" s="12" t="s">
        <v>1</v>
      </c>
      <c r="B6" s="12" t="s">
        <v>2</v>
      </c>
      <c r="C6" s="12" t="s">
        <v>3</v>
      </c>
      <c r="D6" s="12" t="s">
        <v>15</v>
      </c>
      <c r="E6" s="12" t="s">
        <v>19</v>
      </c>
      <c r="F6" s="12" t="s">
        <v>16</v>
      </c>
      <c r="G6" s="12" t="s">
        <v>4</v>
      </c>
      <c r="H6" s="12" t="s">
        <v>5</v>
      </c>
      <c r="I6" s="12" t="s">
        <v>6</v>
      </c>
      <c r="J6" s="12" t="s">
        <v>7</v>
      </c>
      <c r="K6" s="12" t="s">
        <v>8</v>
      </c>
      <c r="L6" s="12" t="s">
        <v>9</v>
      </c>
      <c r="M6" s="12" t="s">
        <v>20</v>
      </c>
      <c r="N6" s="12" t="s">
        <v>21</v>
      </c>
      <c r="O6" s="13" t="s">
        <v>22</v>
      </c>
      <c r="P6" s="13" t="s">
        <v>13</v>
      </c>
      <c r="Q6" s="14" t="s">
        <v>23</v>
      </c>
    </row>
    <row r="7" spans="1:17" x14ac:dyDescent="0.35">
      <c r="A7" s="15" t="s">
        <v>24</v>
      </c>
      <c r="B7" s="15" t="s">
        <v>25</v>
      </c>
      <c r="C7" s="15" t="s">
        <v>26</v>
      </c>
      <c r="D7" s="7" t="s">
        <v>27</v>
      </c>
      <c r="E7" s="16" t="s">
        <v>28</v>
      </c>
      <c r="F7" s="16" t="s">
        <v>29</v>
      </c>
      <c r="G7" s="15" t="s">
        <v>30</v>
      </c>
      <c r="H7" s="15" t="s">
        <v>14</v>
      </c>
      <c r="I7" s="7" t="s">
        <v>24</v>
      </c>
      <c r="J7" s="15">
        <v>62166</v>
      </c>
      <c r="K7" s="7" t="s">
        <v>27</v>
      </c>
      <c r="L7" s="16" t="s">
        <v>31</v>
      </c>
      <c r="M7" s="17">
        <v>21.62</v>
      </c>
      <c r="N7" s="17">
        <v>0</v>
      </c>
      <c r="O7" s="18">
        <v>0</v>
      </c>
      <c r="P7" s="18">
        <v>0</v>
      </c>
      <c r="Q7" s="19">
        <v>0</v>
      </c>
    </row>
    <row r="8" spans="1:17" x14ac:dyDescent="0.35">
      <c r="A8" s="15" t="s">
        <v>24</v>
      </c>
      <c r="B8" s="15" t="s">
        <v>25</v>
      </c>
      <c r="C8" s="15" t="s">
        <v>26</v>
      </c>
      <c r="D8" s="7" t="s">
        <v>27</v>
      </c>
      <c r="E8" s="16" t="s">
        <v>28</v>
      </c>
      <c r="F8" s="16" t="s">
        <v>29</v>
      </c>
      <c r="G8" s="15" t="s">
        <v>30</v>
      </c>
      <c r="H8" s="15" t="s">
        <v>14</v>
      </c>
      <c r="I8" s="7" t="s">
        <v>24</v>
      </c>
      <c r="J8" s="15">
        <v>73965</v>
      </c>
      <c r="K8" s="7" t="s">
        <v>27</v>
      </c>
      <c r="L8" s="16" t="s">
        <v>32</v>
      </c>
      <c r="M8" s="17">
        <v>9.4</v>
      </c>
      <c r="N8" s="17">
        <v>0</v>
      </c>
      <c r="O8" s="20">
        <v>0</v>
      </c>
      <c r="P8" s="20">
        <v>0</v>
      </c>
      <c r="Q8" s="17">
        <v>0</v>
      </c>
    </row>
    <row r="9" spans="1:17" x14ac:dyDescent="0.35">
      <c r="A9" s="15" t="s">
        <v>24</v>
      </c>
      <c r="B9" s="15" t="s">
        <v>25</v>
      </c>
      <c r="C9" s="15" t="s">
        <v>26</v>
      </c>
      <c r="D9" s="7" t="s">
        <v>27</v>
      </c>
      <c r="E9" s="16" t="s">
        <v>28</v>
      </c>
      <c r="F9" s="16" t="s">
        <v>29</v>
      </c>
      <c r="G9" s="15" t="s">
        <v>30</v>
      </c>
      <c r="H9" s="15" t="s">
        <v>14</v>
      </c>
      <c r="I9" s="7" t="s">
        <v>24</v>
      </c>
      <c r="J9" s="15">
        <v>62117</v>
      </c>
      <c r="K9" s="7" t="s">
        <v>27</v>
      </c>
      <c r="L9" s="16" t="s">
        <v>33</v>
      </c>
      <c r="M9" s="17">
        <v>9.4</v>
      </c>
      <c r="N9" s="17">
        <v>0</v>
      </c>
      <c r="O9" s="20">
        <v>0</v>
      </c>
      <c r="P9" s="20">
        <v>0</v>
      </c>
      <c r="Q9" s="17">
        <v>0</v>
      </c>
    </row>
    <row r="10" spans="1:17" x14ac:dyDescent="0.35">
      <c r="A10" s="15" t="s">
        <v>24</v>
      </c>
      <c r="B10" s="15" t="s">
        <v>25</v>
      </c>
      <c r="C10" s="15" t="s">
        <v>26</v>
      </c>
      <c r="D10" s="7" t="s">
        <v>27</v>
      </c>
      <c r="E10" s="16" t="s">
        <v>28</v>
      </c>
      <c r="F10" s="16" t="s">
        <v>29</v>
      </c>
      <c r="G10" s="15" t="s">
        <v>30</v>
      </c>
      <c r="H10" s="15" t="s">
        <v>14</v>
      </c>
      <c r="I10" s="7" t="s">
        <v>34</v>
      </c>
      <c r="J10" s="15">
        <v>75580</v>
      </c>
      <c r="K10" s="7" t="s">
        <v>35</v>
      </c>
      <c r="L10" s="16" t="s">
        <v>36</v>
      </c>
      <c r="M10" s="17">
        <v>2.82</v>
      </c>
      <c r="N10" s="17">
        <v>0</v>
      </c>
      <c r="O10" s="20">
        <v>0</v>
      </c>
      <c r="P10" s="20">
        <v>0</v>
      </c>
      <c r="Q10" s="17">
        <v>0</v>
      </c>
    </row>
    <row r="11" spans="1:17" x14ac:dyDescent="0.35">
      <c r="A11" s="15" t="s">
        <v>24</v>
      </c>
      <c r="B11" s="15" t="s">
        <v>25</v>
      </c>
      <c r="C11" s="15" t="s">
        <v>26</v>
      </c>
      <c r="D11" s="7" t="s">
        <v>27</v>
      </c>
      <c r="E11" s="16" t="s">
        <v>28</v>
      </c>
      <c r="F11" s="16" t="s">
        <v>29</v>
      </c>
      <c r="G11" s="15" t="s">
        <v>30</v>
      </c>
      <c r="H11" s="15" t="s">
        <v>14</v>
      </c>
      <c r="I11" s="7" t="s">
        <v>34</v>
      </c>
      <c r="J11" s="15">
        <v>65243</v>
      </c>
      <c r="K11" s="7" t="s">
        <v>35</v>
      </c>
      <c r="L11" s="16" t="s">
        <v>37</v>
      </c>
      <c r="M11" s="17">
        <v>1.88</v>
      </c>
      <c r="N11" s="17">
        <v>0</v>
      </c>
      <c r="O11" s="20">
        <v>0</v>
      </c>
      <c r="P11" s="20">
        <v>0</v>
      </c>
      <c r="Q11" s="17">
        <v>0</v>
      </c>
    </row>
    <row r="12" spans="1:17" x14ac:dyDescent="0.35">
      <c r="A12" s="15" t="s">
        <v>24</v>
      </c>
      <c r="B12" s="15" t="s">
        <v>25</v>
      </c>
      <c r="C12" s="15" t="s">
        <v>26</v>
      </c>
      <c r="D12" s="7" t="s">
        <v>27</v>
      </c>
      <c r="E12" s="16" t="s">
        <v>28</v>
      </c>
      <c r="F12" s="16" t="s">
        <v>29</v>
      </c>
      <c r="G12" s="15" t="s">
        <v>30</v>
      </c>
      <c r="H12" s="15" t="s">
        <v>14</v>
      </c>
      <c r="I12" s="7" t="s">
        <v>24</v>
      </c>
      <c r="J12" s="15">
        <v>62265</v>
      </c>
      <c r="K12" s="7" t="s">
        <v>27</v>
      </c>
      <c r="L12" s="16" t="s">
        <v>38</v>
      </c>
      <c r="M12" s="17">
        <v>0.94</v>
      </c>
      <c r="N12" s="17">
        <v>0</v>
      </c>
      <c r="O12" s="20">
        <v>0</v>
      </c>
      <c r="P12" s="20">
        <v>0</v>
      </c>
      <c r="Q12" s="17">
        <v>0</v>
      </c>
    </row>
    <row r="13" spans="1:17" x14ac:dyDescent="0.35">
      <c r="A13" s="15" t="s">
        <v>24</v>
      </c>
      <c r="B13" s="15" t="s">
        <v>25</v>
      </c>
      <c r="C13" s="15" t="s">
        <v>26</v>
      </c>
      <c r="D13" s="7" t="s">
        <v>27</v>
      </c>
      <c r="E13" s="16" t="s">
        <v>28</v>
      </c>
      <c r="F13" s="16" t="s">
        <v>29</v>
      </c>
      <c r="G13" s="15" t="s">
        <v>30</v>
      </c>
      <c r="H13" s="15" t="s">
        <v>14</v>
      </c>
      <c r="I13" s="7" t="s">
        <v>24</v>
      </c>
      <c r="J13" s="15">
        <v>73999</v>
      </c>
      <c r="K13" s="7" t="s">
        <v>27</v>
      </c>
      <c r="L13" s="16" t="s">
        <v>39</v>
      </c>
      <c r="M13" s="17">
        <v>0.94</v>
      </c>
      <c r="N13" s="17">
        <v>0</v>
      </c>
      <c r="O13" s="20">
        <v>0</v>
      </c>
      <c r="P13" s="20">
        <v>0</v>
      </c>
      <c r="Q13" s="17">
        <v>0</v>
      </c>
    </row>
    <row r="14" spans="1:17" x14ac:dyDescent="0.35">
      <c r="A14" s="15" t="s">
        <v>24</v>
      </c>
      <c r="B14" s="15" t="s">
        <v>25</v>
      </c>
      <c r="C14" s="15" t="s">
        <v>26</v>
      </c>
      <c r="D14" s="7" t="s">
        <v>27</v>
      </c>
      <c r="E14" s="16" t="s">
        <v>28</v>
      </c>
      <c r="F14" s="16" t="s">
        <v>29</v>
      </c>
      <c r="G14" s="15" t="s">
        <v>30</v>
      </c>
      <c r="H14" s="15" t="s">
        <v>14</v>
      </c>
      <c r="I14" s="7" t="s">
        <v>24</v>
      </c>
      <c r="J14" s="15">
        <v>62414</v>
      </c>
      <c r="K14" s="7" t="s">
        <v>27</v>
      </c>
      <c r="L14" s="16" t="s">
        <v>40</v>
      </c>
      <c r="M14" s="17">
        <v>0.94</v>
      </c>
      <c r="N14" s="17">
        <v>0</v>
      </c>
      <c r="O14" s="20">
        <v>0</v>
      </c>
      <c r="P14" s="20">
        <v>0</v>
      </c>
      <c r="Q14" s="17">
        <v>0</v>
      </c>
    </row>
    <row r="15" spans="1:17" x14ac:dyDescent="0.35">
      <c r="A15" s="15" t="s">
        <v>24</v>
      </c>
      <c r="B15" s="15" t="s">
        <v>25</v>
      </c>
      <c r="C15" s="15" t="s">
        <v>26</v>
      </c>
      <c r="D15" s="7" t="s">
        <v>27</v>
      </c>
      <c r="E15" s="16" t="s">
        <v>28</v>
      </c>
      <c r="F15" s="16" t="s">
        <v>29</v>
      </c>
      <c r="G15" s="15" t="s">
        <v>30</v>
      </c>
      <c r="H15" s="15" t="s">
        <v>14</v>
      </c>
      <c r="I15" s="7" t="s">
        <v>24</v>
      </c>
      <c r="J15" s="15">
        <v>75598</v>
      </c>
      <c r="K15" s="7" t="s">
        <v>27</v>
      </c>
      <c r="L15" s="16" t="s">
        <v>41</v>
      </c>
      <c r="M15" s="17">
        <v>0.94</v>
      </c>
      <c r="N15" s="17">
        <v>0</v>
      </c>
      <c r="O15" s="20">
        <v>0</v>
      </c>
      <c r="P15" s="20">
        <v>0</v>
      </c>
      <c r="Q15" s="17">
        <v>0</v>
      </c>
    </row>
    <row r="16" spans="1:17" x14ac:dyDescent="0.35">
      <c r="A16" s="15" t="s">
        <v>24</v>
      </c>
      <c r="B16" s="15" t="s">
        <v>25</v>
      </c>
      <c r="C16" s="15" t="s">
        <v>26</v>
      </c>
      <c r="D16" s="7" t="s">
        <v>27</v>
      </c>
      <c r="E16" s="16" t="s">
        <v>28</v>
      </c>
      <c r="F16" s="16" t="s">
        <v>29</v>
      </c>
      <c r="G16" s="15" t="s">
        <v>30</v>
      </c>
      <c r="H16" s="15" t="s">
        <v>14</v>
      </c>
      <c r="I16" s="7" t="s">
        <v>34</v>
      </c>
      <c r="J16" s="15">
        <v>75606</v>
      </c>
      <c r="K16" s="7" t="s">
        <v>35</v>
      </c>
      <c r="L16" s="16" t="s">
        <v>42</v>
      </c>
      <c r="M16" s="17">
        <v>0.94</v>
      </c>
      <c r="N16" s="17">
        <v>0</v>
      </c>
      <c r="O16" s="20">
        <v>0</v>
      </c>
      <c r="P16" s="20">
        <v>0</v>
      </c>
      <c r="Q16" s="17">
        <v>0</v>
      </c>
    </row>
    <row r="17" spans="1:17" x14ac:dyDescent="0.35">
      <c r="A17" s="15" t="s">
        <v>24</v>
      </c>
      <c r="B17" s="15" t="s">
        <v>25</v>
      </c>
      <c r="C17" s="15" t="s">
        <v>26</v>
      </c>
      <c r="D17" s="7" t="s">
        <v>27</v>
      </c>
      <c r="E17" s="16" t="s">
        <v>28</v>
      </c>
      <c r="F17" s="16" t="s">
        <v>29</v>
      </c>
      <c r="G17" s="15" t="s">
        <v>30</v>
      </c>
      <c r="H17" s="15" t="s">
        <v>14</v>
      </c>
      <c r="I17" s="7" t="s">
        <v>24</v>
      </c>
      <c r="J17" s="15">
        <v>75234</v>
      </c>
      <c r="K17" s="7" t="s">
        <v>27</v>
      </c>
      <c r="L17" s="16" t="s">
        <v>43</v>
      </c>
      <c r="M17" s="17">
        <v>0.93</v>
      </c>
      <c r="N17" s="17">
        <v>0</v>
      </c>
      <c r="O17" s="20">
        <v>0</v>
      </c>
      <c r="P17" s="20">
        <v>0</v>
      </c>
      <c r="Q17" s="17">
        <v>0</v>
      </c>
    </row>
    <row r="18" spans="1:17" x14ac:dyDescent="0.35">
      <c r="A18" s="15" t="s">
        <v>44</v>
      </c>
      <c r="B18" s="15" t="s">
        <v>45</v>
      </c>
      <c r="C18" s="15" t="s">
        <v>46</v>
      </c>
      <c r="D18" s="7" t="s">
        <v>47</v>
      </c>
      <c r="E18" s="16" t="s">
        <v>48</v>
      </c>
      <c r="F18" s="16" t="s">
        <v>49</v>
      </c>
      <c r="G18" s="15" t="s">
        <v>50</v>
      </c>
      <c r="H18" s="15" t="s">
        <v>51</v>
      </c>
      <c r="I18" s="7" t="s">
        <v>44</v>
      </c>
      <c r="J18" s="15">
        <v>64808</v>
      </c>
      <c r="K18" s="7" t="s">
        <v>47</v>
      </c>
      <c r="L18" s="16" t="s">
        <v>52</v>
      </c>
      <c r="M18" s="17">
        <v>95</v>
      </c>
      <c r="N18" s="17">
        <v>0</v>
      </c>
      <c r="O18" s="20">
        <v>0</v>
      </c>
      <c r="P18" s="20">
        <v>0</v>
      </c>
      <c r="Q18" s="17">
        <v>0</v>
      </c>
    </row>
    <row r="19" spans="1:17" x14ac:dyDescent="0.35">
      <c r="A19" s="15" t="s">
        <v>44</v>
      </c>
      <c r="B19" s="15" t="s">
        <v>53</v>
      </c>
      <c r="C19" s="15" t="s">
        <v>54</v>
      </c>
      <c r="D19" s="7" t="s">
        <v>47</v>
      </c>
      <c r="E19" s="16" t="s">
        <v>55</v>
      </c>
      <c r="F19" s="16" t="s">
        <v>56</v>
      </c>
      <c r="G19" s="15" t="s">
        <v>57</v>
      </c>
      <c r="H19" s="15" t="s">
        <v>51</v>
      </c>
      <c r="I19" s="7" t="s">
        <v>44</v>
      </c>
      <c r="J19" s="15">
        <v>75309</v>
      </c>
      <c r="K19" s="7" t="s">
        <v>47</v>
      </c>
      <c r="L19" s="16" t="s">
        <v>58</v>
      </c>
      <c r="M19" s="17">
        <v>10</v>
      </c>
      <c r="N19" s="17">
        <v>0</v>
      </c>
      <c r="O19" s="20">
        <v>0</v>
      </c>
      <c r="P19" s="20">
        <v>0</v>
      </c>
      <c r="Q19" s="17">
        <v>0</v>
      </c>
    </row>
    <row r="20" spans="1:17" x14ac:dyDescent="0.35">
      <c r="A20" s="15" t="s">
        <v>44</v>
      </c>
      <c r="B20" s="15" t="s">
        <v>53</v>
      </c>
      <c r="C20" s="15" t="s">
        <v>54</v>
      </c>
      <c r="D20" s="7" t="s">
        <v>47</v>
      </c>
      <c r="E20" s="16" t="s">
        <v>55</v>
      </c>
      <c r="F20" s="16" t="s">
        <v>56</v>
      </c>
      <c r="G20" s="15" t="s">
        <v>57</v>
      </c>
      <c r="H20" s="15" t="s">
        <v>51</v>
      </c>
      <c r="I20" s="7" t="s">
        <v>44</v>
      </c>
      <c r="J20" s="15">
        <v>64345</v>
      </c>
      <c r="K20" s="7" t="s">
        <v>47</v>
      </c>
      <c r="L20" s="16" t="s">
        <v>59</v>
      </c>
      <c r="M20" s="17">
        <v>5</v>
      </c>
      <c r="N20" s="17">
        <v>0</v>
      </c>
      <c r="O20" s="20">
        <v>0</v>
      </c>
      <c r="P20" s="20">
        <v>0</v>
      </c>
      <c r="Q20" s="17">
        <v>0</v>
      </c>
    </row>
    <row r="21" spans="1:17" x14ac:dyDescent="0.35">
      <c r="A21" s="15" t="s">
        <v>44</v>
      </c>
      <c r="B21" s="15" t="s">
        <v>53</v>
      </c>
      <c r="C21" s="15" t="s">
        <v>54</v>
      </c>
      <c r="D21" s="7" t="s">
        <v>47</v>
      </c>
      <c r="E21" s="16" t="s">
        <v>55</v>
      </c>
      <c r="F21" s="16" t="s">
        <v>56</v>
      </c>
      <c r="G21" s="15" t="s">
        <v>57</v>
      </c>
      <c r="H21" s="15" t="s">
        <v>51</v>
      </c>
      <c r="I21" s="7" t="s">
        <v>44</v>
      </c>
      <c r="J21" s="15">
        <v>64667</v>
      </c>
      <c r="K21" s="7" t="s">
        <v>47</v>
      </c>
      <c r="L21" s="16" t="s">
        <v>60</v>
      </c>
      <c r="M21" s="17">
        <v>10</v>
      </c>
      <c r="N21" s="17">
        <v>0</v>
      </c>
      <c r="O21" s="20">
        <v>0</v>
      </c>
      <c r="P21" s="20">
        <v>0</v>
      </c>
      <c r="Q21" s="17">
        <v>0</v>
      </c>
    </row>
    <row r="22" spans="1:17" x14ac:dyDescent="0.35">
      <c r="A22" s="15" t="s">
        <v>44</v>
      </c>
      <c r="B22" s="15" t="s">
        <v>53</v>
      </c>
      <c r="C22" s="15" t="s">
        <v>54</v>
      </c>
      <c r="D22" s="7" t="s">
        <v>47</v>
      </c>
      <c r="E22" s="16" t="s">
        <v>55</v>
      </c>
      <c r="F22" s="16" t="s">
        <v>56</v>
      </c>
      <c r="G22" s="15" t="s">
        <v>57</v>
      </c>
      <c r="H22" s="15" t="s">
        <v>51</v>
      </c>
      <c r="I22" s="7" t="s">
        <v>44</v>
      </c>
      <c r="J22" s="15">
        <v>64857</v>
      </c>
      <c r="K22" s="7" t="s">
        <v>47</v>
      </c>
      <c r="L22" s="16" t="s">
        <v>61</v>
      </c>
      <c r="M22" s="17">
        <v>30</v>
      </c>
      <c r="N22" s="17">
        <v>0</v>
      </c>
      <c r="O22" s="20">
        <v>0</v>
      </c>
      <c r="P22" s="20">
        <v>0</v>
      </c>
      <c r="Q22" s="17">
        <v>0</v>
      </c>
    </row>
    <row r="23" spans="1:17" x14ac:dyDescent="0.35">
      <c r="A23" s="15" t="s">
        <v>44</v>
      </c>
      <c r="B23" s="15" t="s">
        <v>53</v>
      </c>
      <c r="C23" s="15" t="s">
        <v>54</v>
      </c>
      <c r="D23" s="7" t="s">
        <v>47</v>
      </c>
      <c r="E23" s="16" t="s">
        <v>55</v>
      </c>
      <c r="F23" s="16" t="s">
        <v>56</v>
      </c>
      <c r="G23" s="15" t="s">
        <v>57</v>
      </c>
      <c r="H23" s="15" t="s">
        <v>51</v>
      </c>
      <c r="I23" s="7" t="s">
        <v>44</v>
      </c>
      <c r="J23" s="15">
        <v>64832</v>
      </c>
      <c r="K23" s="7" t="s">
        <v>47</v>
      </c>
      <c r="L23" s="16" t="s">
        <v>62</v>
      </c>
      <c r="M23" s="17">
        <v>21</v>
      </c>
      <c r="N23" s="17">
        <v>0</v>
      </c>
      <c r="O23" s="20">
        <v>0</v>
      </c>
      <c r="P23" s="20">
        <v>0</v>
      </c>
      <c r="Q23" s="17">
        <v>0</v>
      </c>
    </row>
    <row r="24" spans="1:17" x14ac:dyDescent="0.35">
      <c r="A24" s="15" t="s">
        <v>44</v>
      </c>
      <c r="B24" s="15" t="s">
        <v>53</v>
      </c>
      <c r="C24" s="15" t="s">
        <v>54</v>
      </c>
      <c r="D24" s="7" t="s">
        <v>47</v>
      </c>
      <c r="E24" s="16" t="s">
        <v>55</v>
      </c>
      <c r="F24" s="16" t="s">
        <v>56</v>
      </c>
      <c r="G24" s="15" t="s">
        <v>57</v>
      </c>
      <c r="H24" s="15" t="s">
        <v>51</v>
      </c>
      <c r="I24" s="7" t="s">
        <v>44</v>
      </c>
      <c r="J24" s="15">
        <v>64998</v>
      </c>
      <c r="K24" s="7" t="s">
        <v>47</v>
      </c>
      <c r="L24" s="16" t="s">
        <v>63</v>
      </c>
      <c r="M24" s="17">
        <v>10</v>
      </c>
      <c r="N24" s="17">
        <v>0</v>
      </c>
      <c r="O24" s="20">
        <v>0</v>
      </c>
      <c r="P24" s="20">
        <v>0</v>
      </c>
      <c r="Q24" s="17">
        <v>0</v>
      </c>
    </row>
    <row r="25" spans="1:17" x14ac:dyDescent="0.35">
      <c r="A25" s="15" t="s">
        <v>44</v>
      </c>
      <c r="B25" s="15" t="s">
        <v>53</v>
      </c>
      <c r="C25" s="15" t="s">
        <v>54</v>
      </c>
      <c r="D25" s="7" t="s">
        <v>47</v>
      </c>
      <c r="E25" s="16" t="s">
        <v>55</v>
      </c>
      <c r="F25" s="16" t="s">
        <v>56</v>
      </c>
      <c r="G25" s="15" t="s">
        <v>57</v>
      </c>
      <c r="H25" s="15" t="s">
        <v>51</v>
      </c>
      <c r="I25" s="7" t="s">
        <v>44</v>
      </c>
      <c r="J25" s="15">
        <v>64477</v>
      </c>
      <c r="K25" s="7" t="s">
        <v>47</v>
      </c>
      <c r="L25" s="16" t="s">
        <v>64</v>
      </c>
      <c r="M25" s="17">
        <v>5</v>
      </c>
      <c r="N25" s="17">
        <v>0</v>
      </c>
      <c r="O25" s="20">
        <v>0</v>
      </c>
      <c r="P25" s="20">
        <v>0</v>
      </c>
      <c r="Q25" s="17">
        <v>0</v>
      </c>
    </row>
    <row r="26" spans="1:17" x14ac:dyDescent="0.35">
      <c r="A26" s="15" t="s">
        <v>44</v>
      </c>
      <c r="B26" s="15" t="s">
        <v>53</v>
      </c>
      <c r="C26" s="15" t="s">
        <v>54</v>
      </c>
      <c r="D26" s="7" t="s">
        <v>47</v>
      </c>
      <c r="E26" s="16" t="s">
        <v>55</v>
      </c>
      <c r="F26" s="16" t="s">
        <v>56</v>
      </c>
      <c r="G26" s="15" t="s">
        <v>57</v>
      </c>
      <c r="H26" s="15" t="s">
        <v>51</v>
      </c>
      <c r="I26" s="7" t="s">
        <v>44</v>
      </c>
      <c r="J26" s="15">
        <v>65102</v>
      </c>
      <c r="K26" s="7" t="s">
        <v>47</v>
      </c>
      <c r="L26" s="16" t="s">
        <v>65</v>
      </c>
      <c r="M26" s="17">
        <v>5</v>
      </c>
      <c r="N26" s="17">
        <v>0</v>
      </c>
      <c r="O26" s="20">
        <v>0</v>
      </c>
      <c r="P26" s="20">
        <v>0</v>
      </c>
      <c r="Q26" s="17">
        <v>0</v>
      </c>
    </row>
    <row r="27" spans="1:17" x14ac:dyDescent="0.35">
      <c r="A27" s="15" t="s">
        <v>44</v>
      </c>
      <c r="B27" s="15" t="s">
        <v>53</v>
      </c>
      <c r="C27" s="15" t="s">
        <v>54</v>
      </c>
      <c r="D27" s="7" t="s">
        <v>47</v>
      </c>
      <c r="E27" s="16" t="s">
        <v>55</v>
      </c>
      <c r="F27" s="16" t="s">
        <v>56</v>
      </c>
      <c r="G27" s="15" t="s">
        <v>57</v>
      </c>
      <c r="H27" s="15" t="s">
        <v>51</v>
      </c>
      <c r="I27" s="7" t="s">
        <v>44</v>
      </c>
      <c r="J27" s="15">
        <v>64733</v>
      </c>
      <c r="K27" s="7" t="s">
        <v>47</v>
      </c>
      <c r="L27" s="16" t="s">
        <v>66</v>
      </c>
      <c r="M27" s="17">
        <v>16.600000000000001</v>
      </c>
      <c r="N27" s="17">
        <v>0</v>
      </c>
      <c r="O27" s="20">
        <v>0</v>
      </c>
      <c r="P27" s="20">
        <v>0</v>
      </c>
      <c r="Q27" s="17">
        <v>0</v>
      </c>
    </row>
    <row r="28" spans="1:17" x14ac:dyDescent="0.35">
      <c r="A28" s="15" t="s">
        <v>44</v>
      </c>
      <c r="B28" s="15" t="s">
        <v>53</v>
      </c>
      <c r="C28" s="15" t="s">
        <v>54</v>
      </c>
      <c r="D28" s="7" t="s">
        <v>47</v>
      </c>
      <c r="E28" s="16" t="s">
        <v>55</v>
      </c>
      <c r="F28" s="16" t="s">
        <v>56</v>
      </c>
      <c r="G28" s="15" t="s">
        <v>57</v>
      </c>
      <c r="H28" s="15" t="s">
        <v>51</v>
      </c>
      <c r="I28" s="7" t="s">
        <v>44</v>
      </c>
      <c r="J28" s="15">
        <v>65045</v>
      </c>
      <c r="K28" s="7" t="s">
        <v>47</v>
      </c>
      <c r="L28" s="16" t="s">
        <v>67</v>
      </c>
      <c r="M28" s="17">
        <v>47</v>
      </c>
      <c r="N28" s="17">
        <v>0</v>
      </c>
      <c r="O28" s="20">
        <v>0</v>
      </c>
      <c r="P28" s="20">
        <v>0</v>
      </c>
      <c r="Q28" s="17">
        <v>0</v>
      </c>
    </row>
    <row r="29" spans="1:17" x14ac:dyDescent="0.35">
      <c r="A29" s="15" t="s">
        <v>68</v>
      </c>
      <c r="B29" s="15" t="s">
        <v>69</v>
      </c>
      <c r="C29" s="15" t="s">
        <v>70</v>
      </c>
      <c r="D29" s="7" t="s">
        <v>71</v>
      </c>
      <c r="E29" s="16" t="s">
        <v>72</v>
      </c>
      <c r="F29" s="16" t="s">
        <v>73</v>
      </c>
      <c r="G29" s="15" t="s">
        <v>74</v>
      </c>
      <c r="H29" s="15" t="s">
        <v>14</v>
      </c>
      <c r="I29" s="7" t="s">
        <v>68</v>
      </c>
      <c r="J29" s="15">
        <v>66431</v>
      </c>
      <c r="K29" s="7" t="s">
        <v>71</v>
      </c>
      <c r="L29" s="16" t="s">
        <v>75</v>
      </c>
      <c r="M29" s="17">
        <v>10.8</v>
      </c>
      <c r="N29" s="17">
        <v>0</v>
      </c>
      <c r="O29" s="20">
        <v>0</v>
      </c>
      <c r="P29" s="20">
        <v>0</v>
      </c>
      <c r="Q29" s="17">
        <v>0</v>
      </c>
    </row>
    <row r="30" spans="1:17" x14ac:dyDescent="0.35">
      <c r="A30" s="15" t="s">
        <v>68</v>
      </c>
      <c r="B30" s="15" t="s">
        <v>69</v>
      </c>
      <c r="C30" s="15" t="s">
        <v>70</v>
      </c>
      <c r="D30" s="7" t="s">
        <v>71</v>
      </c>
      <c r="E30" s="16" t="s">
        <v>72</v>
      </c>
      <c r="F30" s="16" t="s">
        <v>73</v>
      </c>
      <c r="G30" s="15" t="s">
        <v>74</v>
      </c>
      <c r="H30" s="15" t="s">
        <v>14</v>
      </c>
      <c r="I30" s="7" t="s">
        <v>68</v>
      </c>
      <c r="J30" s="15">
        <v>66464</v>
      </c>
      <c r="K30" s="7" t="s">
        <v>71</v>
      </c>
      <c r="L30" s="16" t="s">
        <v>76</v>
      </c>
      <c r="M30" s="17">
        <v>1.84</v>
      </c>
      <c r="N30" s="17">
        <v>0</v>
      </c>
      <c r="O30" s="20">
        <v>0</v>
      </c>
      <c r="P30" s="20">
        <v>0</v>
      </c>
      <c r="Q30" s="17">
        <v>0</v>
      </c>
    </row>
    <row r="31" spans="1:17" x14ac:dyDescent="0.35">
      <c r="A31" s="15" t="s">
        <v>68</v>
      </c>
      <c r="B31" s="15" t="s">
        <v>69</v>
      </c>
      <c r="C31" s="15" t="s">
        <v>70</v>
      </c>
      <c r="D31" s="7" t="s">
        <v>71</v>
      </c>
      <c r="E31" s="16" t="s">
        <v>72</v>
      </c>
      <c r="F31" s="16" t="s">
        <v>73</v>
      </c>
      <c r="G31" s="15" t="s">
        <v>74</v>
      </c>
      <c r="H31" s="15" t="s">
        <v>14</v>
      </c>
      <c r="I31" s="7" t="s">
        <v>77</v>
      </c>
      <c r="J31" s="15">
        <v>67033</v>
      </c>
      <c r="K31" s="7" t="s">
        <v>78</v>
      </c>
      <c r="L31" s="16" t="s">
        <v>79</v>
      </c>
      <c r="M31" s="17">
        <v>2.7</v>
      </c>
      <c r="N31" s="17">
        <v>0</v>
      </c>
      <c r="O31" s="20">
        <v>0</v>
      </c>
      <c r="P31" s="20">
        <v>0</v>
      </c>
      <c r="Q31" s="17">
        <v>0</v>
      </c>
    </row>
    <row r="32" spans="1:17" x14ac:dyDescent="0.35">
      <c r="A32" s="15" t="s">
        <v>68</v>
      </c>
      <c r="B32" s="15" t="s">
        <v>69</v>
      </c>
      <c r="C32" s="15" t="s">
        <v>70</v>
      </c>
      <c r="D32" s="7" t="s">
        <v>71</v>
      </c>
      <c r="E32" s="16" t="s">
        <v>72</v>
      </c>
      <c r="F32" s="16" t="s">
        <v>73</v>
      </c>
      <c r="G32" s="15" t="s">
        <v>74</v>
      </c>
      <c r="H32" s="15" t="s">
        <v>14</v>
      </c>
      <c r="I32" s="7" t="s">
        <v>68</v>
      </c>
      <c r="J32" s="15">
        <v>66514</v>
      </c>
      <c r="K32" s="7" t="s">
        <v>71</v>
      </c>
      <c r="L32" s="16" t="s">
        <v>80</v>
      </c>
      <c r="M32" s="17">
        <v>1.84</v>
      </c>
      <c r="N32" s="17">
        <v>0</v>
      </c>
      <c r="O32" s="20">
        <v>0</v>
      </c>
      <c r="P32" s="20">
        <v>0</v>
      </c>
      <c r="Q32" s="17">
        <v>0</v>
      </c>
    </row>
    <row r="33" spans="1:17" x14ac:dyDescent="0.35">
      <c r="A33" s="15" t="s">
        <v>68</v>
      </c>
      <c r="B33" s="15" t="s">
        <v>69</v>
      </c>
      <c r="C33" s="15" t="s">
        <v>70</v>
      </c>
      <c r="D33" s="7" t="s">
        <v>71</v>
      </c>
      <c r="E33" s="16" t="s">
        <v>72</v>
      </c>
      <c r="F33" s="16" t="s">
        <v>73</v>
      </c>
      <c r="G33" s="15" t="s">
        <v>74</v>
      </c>
      <c r="H33" s="15" t="s">
        <v>14</v>
      </c>
      <c r="I33" s="7" t="s">
        <v>68</v>
      </c>
      <c r="J33" s="15">
        <v>66522</v>
      </c>
      <c r="K33" s="7" t="s">
        <v>71</v>
      </c>
      <c r="L33" s="16" t="s">
        <v>81</v>
      </c>
      <c r="M33" s="17">
        <v>34.549999999999997</v>
      </c>
      <c r="N33" s="17">
        <v>0</v>
      </c>
      <c r="O33" s="20">
        <v>0</v>
      </c>
      <c r="P33" s="20">
        <v>0</v>
      </c>
      <c r="Q33" s="17">
        <v>0</v>
      </c>
    </row>
    <row r="34" spans="1:17" x14ac:dyDescent="0.35">
      <c r="A34" s="15" t="s">
        <v>68</v>
      </c>
      <c r="B34" s="15" t="s">
        <v>69</v>
      </c>
      <c r="C34" s="15" t="s">
        <v>70</v>
      </c>
      <c r="D34" s="7" t="s">
        <v>71</v>
      </c>
      <c r="E34" s="16" t="s">
        <v>72</v>
      </c>
      <c r="F34" s="16" t="s">
        <v>73</v>
      </c>
      <c r="G34" s="15" t="s">
        <v>74</v>
      </c>
      <c r="H34" s="15" t="s">
        <v>14</v>
      </c>
      <c r="I34" s="7" t="s">
        <v>68</v>
      </c>
      <c r="J34" s="15">
        <v>66548</v>
      </c>
      <c r="K34" s="7" t="s">
        <v>71</v>
      </c>
      <c r="L34" s="16" t="s">
        <v>82</v>
      </c>
      <c r="M34" s="17">
        <v>8.64</v>
      </c>
      <c r="N34" s="17">
        <v>0</v>
      </c>
      <c r="O34" s="20">
        <v>0</v>
      </c>
      <c r="P34" s="20">
        <v>0</v>
      </c>
      <c r="Q34" s="17">
        <v>0</v>
      </c>
    </row>
    <row r="35" spans="1:17" x14ac:dyDescent="0.35">
      <c r="A35" s="15" t="s">
        <v>68</v>
      </c>
      <c r="B35" s="15" t="s">
        <v>69</v>
      </c>
      <c r="C35" s="15" t="s">
        <v>70</v>
      </c>
      <c r="D35" s="7" t="s">
        <v>71</v>
      </c>
      <c r="E35" s="16" t="s">
        <v>72</v>
      </c>
      <c r="F35" s="16" t="s">
        <v>73</v>
      </c>
      <c r="G35" s="15" t="s">
        <v>74</v>
      </c>
      <c r="H35" s="15" t="s">
        <v>14</v>
      </c>
      <c r="I35" s="7" t="s">
        <v>68</v>
      </c>
      <c r="J35" s="15">
        <v>73650</v>
      </c>
      <c r="K35" s="7" t="s">
        <v>71</v>
      </c>
      <c r="L35" s="16" t="s">
        <v>83</v>
      </c>
      <c r="M35" s="17">
        <v>0.87</v>
      </c>
      <c r="N35" s="17">
        <v>0</v>
      </c>
      <c r="O35" s="20">
        <v>0</v>
      </c>
      <c r="P35" s="20">
        <v>0</v>
      </c>
      <c r="Q35" s="17">
        <v>0</v>
      </c>
    </row>
    <row r="36" spans="1:17" x14ac:dyDescent="0.35">
      <c r="A36" s="15" t="s">
        <v>68</v>
      </c>
      <c r="B36" s="15" t="s">
        <v>69</v>
      </c>
      <c r="C36" s="15" t="s">
        <v>70</v>
      </c>
      <c r="D36" s="7" t="s">
        <v>71</v>
      </c>
      <c r="E36" s="16" t="s">
        <v>72</v>
      </c>
      <c r="F36" s="16" t="s">
        <v>73</v>
      </c>
      <c r="G36" s="15" t="s">
        <v>74</v>
      </c>
      <c r="H36" s="15" t="s">
        <v>14</v>
      </c>
      <c r="I36" s="7" t="s">
        <v>44</v>
      </c>
      <c r="J36" s="15">
        <v>64840</v>
      </c>
      <c r="K36" s="7" t="s">
        <v>47</v>
      </c>
      <c r="L36" s="16" t="s">
        <v>84</v>
      </c>
      <c r="M36" s="17">
        <v>0.87</v>
      </c>
      <c r="N36" s="17">
        <v>0</v>
      </c>
      <c r="O36" s="20">
        <v>0</v>
      </c>
      <c r="P36" s="20">
        <v>0</v>
      </c>
      <c r="Q36" s="17">
        <v>0</v>
      </c>
    </row>
    <row r="37" spans="1:17" x14ac:dyDescent="0.35">
      <c r="A37" s="15" t="s">
        <v>68</v>
      </c>
      <c r="B37" s="15" t="s">
        <v>69</v>
      </c>
      <c r="C37" s="15" t="s">
        <v>70</v>
      </c>
      <c r="D37" s="7" t="s">
        <v>71</v>
      </c>
      <c r="E37" s="16" t="s">
        <v>72</v>
      </c>
      <c r="F37" s="16" t="s">
        <v>73</v>
      </c>
      <c r="G37" s="15" t="s">
        <v>74</v>
      </c>
      <c r="H37" s="15" t="s">
        <v>14</v>
      </c>
      <c r="I37" s="7" t="s">
        <v>68</v>
      </c>
      <c r="J37" s="15">
        <v>66597</v>
      </c>
      <c r="K37" s="7" t="s">
        <v>71</v>
      </c>
      <c r="L37" s="16" t="s">
        <v>85</v>
      </c>
      <c r="M37" s="17">
        <v>0</v>
      </c>
      <c r="N37" s="17">
        <v>2.7</v>
      </c>
      <c r="O37" s="20">
        <v>22837</v>
      </c>
      <c r="P37" s="20">
        <v>6394</v>
      </c>
      <c r="Q37" s="17">
        <v>8458.15</v>
      </c>
    </row>
    <row r="38" spans="1:17" x14ac:dyDescent="0.35">
      <c r="A38" s="15" t="s">
        <v>68</v>
      </c>
      <c r="B38" s="15" t="s">
        <v>69</v>
      </c>
      <c r="C38" s="15" t="s">
        <v>70</v>
      </c>
      <c r="D38" s="7" t="s">
        <v>71</v>
      </c>
      <c r="E38" s="16" t="s">
        <v>72</v>
      </c>
      <c r="F38" s="16" t="s">
        <v>73</v>
      </c>
      <c r="G38" s="15" t="s">
        <v>74</v>
      </c>
      <c r="H38" s="15" t="s">
        <v>14</v>
      </c>
      <c r="I38" s="7" t="s">
        <v>68</v>
      </c>
      <c r="J38" s="15">
        <v>66621</v>
      </c>
      <c r="K38" s="7" t="s">
        <v>71</v>
      </c>
      <c r="L38" s="16" t="s">
        <v>86</v>
      </c>
      <c r="M38" s="17">
        <v>8.1</v>
      </c>
      <c r="N38" s="17">
        <v>0</v>
      </c>
      <c r="O38" s="20">
        <v>0</v>
      </c>
      <c r="P38" s="20">
        <v>0</v>
      </c>
      <c r="Q38" s="17">
        <v>0</v>
      </c>
    </row>
    <row r="39" spans="1:17" x14ac:dyDescent="0.35">
      <c r="A39" s="15" t="s">
        <v>68</v>
      </c>
      <c r="B39" s="15" t="s">
        <v>69</v>
      </c>
      <c r="C39" s="15" t="s">
        <v>70</v>
      </c>
      <c r="D39" s="7" t="s">
        <v>71</v>
      </c>
      <c r="E39" s="16" t="s">
        <v>72</v>
      </c>
      <c r="F39" s="16" t="s">
        <v>73</v>
      </c>
      <c r="G39" s="15" t="s">
        <v>74</v>
      </c>
      <c r="H39" s="15" t="s">
        <v>14</v>
      </c>
      <c r="I39" s="7" t="s">
        <v>68</v>
      </c>
      <c r="J39" s="15">
        <v>66670</v>
      </c>
      <c r="K39" s="7" t="s">
        <v>71</v>
      </c>
      <c r="L39" s="16" t="s">
        <v>87</v>
      </c>
      <c r="M39" s="17">
        <v>33.479999999999997</v>
      </c>
      <c r="N39" s="17">
        <v>0</v>
      </c>
      <c r="O39" s="20">
        <v>0</v>
      </c>
      <c r="P39" s="20">
        <v>0</v>
      </c>
      <c r="Q39" s="17">
        <v>0</v>
      </c>
    </row>
    <row r="40" spans="1:17" x14ac:dyDescent="0.35">
      <c r="A40" s="15" t="s">
        <v>68</v>
      </c>
      <c r="B40" s="15" t="s">
        <v>69</v>
      </c>
      <c r="C40" s="15" t="s">
        <v>70</v>
      </c>
      <c r="D40" s="7" t="s">
        <v>71</v>
      </c>
      <c r="E40" s="16" t="s">
        <v>72</v>
      </c>
      <c r="F40" s="16" t="s">
        <v>73</v>
      </c>
      <c r="G40" s="15" t="s">
        <v>74</v>
      </c>
      <c r="H40" s="15" t="s">
        <v>14</v>
      </c>
      <c r="I40" s="7" t="s">
        <v>68</v>
      </c>
      <c r="J40" s="15">
        <v>73635</v>
      </c>
      <c r="K40" s="7" t="s">
        <v>71</v>
      </c>
      <c r="L40" s="16" t="s">
        <v>88</v>
      </c>
      <c r="M40" s="17">
        <v>0.87</v>
      </c>
      <c r="N40" s="17">
        <v>0</v>
      </c>
      <c r="O40" s="20">
        <v>0</v>
      </c>
      <c r="P40" s="20">
        <v>0</v>
      </c>
      <c r="Q40" s="17">
        <v>0</v>
      </c>
    </row>
    <row r="41" spans="1:17" x14ac:dyDescent="0.35">
      <c r="A41" s="15" t="s">
        <v>68</v>
      </c>
      <c r="B41" s="15" t="s">
        <v>69</v>
      </c>
      <c r="C41" s="15" t="s">
        <v>70</v>
      </c>
      <c r="D41" s="7" t="s">
        <v>71</v>
      </c>
      <c r="E41" s="16" t="s">
        <v>72</v>
      </c>
      <c r="F41" s="16" t="s">
        <v>73</v>
      </c>
      <c r="G41" s="15" t="s">
        <v>74</v>
      </c>
      <c r="H41" s="15" t="s">
        <v>14</v>
      </c>
      <c r="I41" s="7" t="s">
        <v>68</v>
      </c>
      <c r="J41" s="15">
        <v>73643</v>
      </c>
      <c r="K41" s="7" t="s">
        <v>71</v>
      </c>
      <c r="L41" s="16" t="s">
        <v>89</v>
      </c>
      <c r="M41" s="17">
        <v>0.75</v>
      </c>
      <c r="N41" s="17">
        <v>0</v>
      </c>
      <c r="O41" s="20">
        <v>0</v>
      </c>
      <c r="P41" s="20">
        <v>0</v>
      </c>
      <c r="Q41" s="17">
        <v>0</v>
      </c>
    </row>
    <row r="42" spans="1:17" ht="31" x14ac:dyDescent="0.35">
      <c r="A42" s="15" t="s">
        <v>90</v>
      </c>
      <c r="B42" s="15" t="s">
        <v>91</v>
      </c>
      <c r="C42" s="15" t="s">
        <v>92</v>
      </c>
      <c r="D42" s="7" t="s">
        <v>93</v>
      </c>
      <c r="E42" s="16" t="s">
        <v>94</v>
      </c>
      <c r="F42" s="16" t="s">
        <v>95</v>
      </c>
      <c r="G42" s="15" t="s">
        <v>96</v>
      </c>
      <c r="H42" s="15" t="s">
        <v>14</v>
      </c>
      <c r="I42" s="7" t="s">
        <v>77</v>
      </c>
      <c r="J42" s="15">
        <v>66993</v>
      </c>
      <c r="K42" s="7" t="s">
        <v>78</v>
      </c>
      <c r="L42" s="16" t="s">
        <v>97</v>
      </c>
      <c r="M42" s="17">
        <v>0.77</v>
      </c>
      <c r="N42" s="17">
        <v>0</v>
      </c>
      <c r="O42" s="20">
        <v>0</v>
      </c>
      <c r="P42" s="20">
        <v>0</v>
      </c>
      <c r="Q42" s="17">
        <v>0</v>
      </c>
    </row>
    <row r="43" spans="1:17" ht="31" x14ac:dyDescent="0.35">
      <c r="A43" s="15" t="s">
        <v>90</v>
      </c>
      <c r="B43" s="15" t="s">
        <v>91</v>
      </c>
      <c r="C43" s="15" t="s">
        <v>92</v>
      </c>
      <c r="D43" s="7" t="s">
        <v>93</v>
      </c>
      <c r="E43" s="16" t="s">
        <v>94</v>
      </c>
      <c r="F43" s="16" t="s">
        <v>95</v>
      </c>
      <c r="G43" s="15" t="s">
        <v>96</v>
      </c>
      <c r="H43" s="15" t="s">
        <v>14</v>
      </c>
      <c r="I43" s="7" t="s">
        <v>90</v>
      </c>
      <c r="J43" s="15">
        <v>67686</v>
      </c>
      <c r="K43" s="7" t="s">
        <v>93</v>
      </c>
      <c r="L43" s="16" t="s">
        <v>98</v>
      </c>
      <c r="M43" s="17">
        <v>3.28</v>
      </c>
      <c r="N43" s="17">
        <v>0</v>
      </c>
      <c r="O43" s="20">
        <v>0</v>
      </c>
      <c r="P43" s="20">
        <v>0</v>
      </c>
      <c r="Q43" s="17">
        <v>0</v>
      </c>
    </row>
    <row r="44" spans="1:17" ht="31" x14ac:dyDescent="0.35">
      <c r="A44" s="15" t="s">
        <v>90</v>
      </c>
      <c r="B44" s="15" t="s">
        <v>91</v>
      </c>
      <c r="C44" s="15" t="s">
        <v>92</v>
      </c>
      <c r="D44" s="7" t="s">
        <v>93</v>
      </c>
      <c r="E44" s="16" t="s">
        <v>94</v>
      </c>
      <c r="F44" s="16" t="s">
        <v>95</v>
      </c>
      <c r="G44" s="15" t="s">
        <v>96</v>
      </c>
      <c r="H44" s="15" t="s">
        <v>14</v>
      </c>
      <c r="I44" s="7" t="s">
        <v>90</v>
      </c>
      <c r="J44" s="15">
        <v>67710</v>
      </c>
      <c r="K44" s="7" t="s">
        <v>93</v>
      </c>
      <c r="L44" s="16" t="s">
        <v>99</v>
      </c>
      <c r="M44" s="17">
        <v>0.31</v>
      </c>
      <c r="N44" s="17">
        <v>0</v>
      </c>
      <c r="O44" s="20">
        <v>0</v>
      </c>
      <c r="P44" s="20">
        <v>0</v>
      </c>
      <c r="Q44" s="17">
        <v>0</v>
      </c>
    </row>
    <row r="45" spans="1:17" ht="31" x14ac:dyDescent="0.35">
      <c r="A45" s="15" t="s">
        <v>90</v>
      </c>
      <c r="B45" s="15" t="s">
        <v>91</v>
      </c>
      <c r="C45" s="15" t="s">
        <v>92</v>
      </c>
      <c r="D45" s="7" t="s">
        <v>93</v>
      </c>
      <c r="E45" s="16" t="s">
        <v>94</v>
      </c>
      <c r="F45" s="16" t="s">
        <v>95</v>
      </c>
      <c r="G45" s="15" t="s">
        <v>96</v>
      </c>
      <c r="H45" s="15" t="s">
        <v>14</v>
      </c>
      <c r="I45" s="7" t="s">
        <v>77</v>
      </c>
      <c r="J45" s="15">
        <v>67090</v>
      </c>
      <c r="K45" s="7" t="s">
        <v>78</v>
      </c>
      <c r="L45" s="16" t="s">
        <v>100</v>
      </c>
      <c r="M45" s="17">
        <v>0.78</v>
      </c>
      <c r="N45" s="17">
        <v>0</v>
      </c>
      <c r="O45" s="20">
        <v>0</v>
      </c>
      <c r="P45" s="20">
        <v>0</v>
      </c>
      <c r="Q45" s="17">
        <v>0</v>
      </c>
    </row>
    <row r="46" spans="1:17" ht="31" x14ac:dyDescent="0.35">
      <c r="A46" s="15" t="s">
        <v>90</v>
      </c>
      <c r="B46" s="15" t="s">
        <v>91</v>
      </c>
      <c r="C46" s="15" t="s">
        <v>92</v>
      </c>
      <c r="D46" s="7" t="s">
        <v>93</v>
      </c>
      <c r="E46" s="16" t="s">
        <v>94</v>
      </c>
      <c r="F46" s="16" t="s">
        <v>95</v>
      </c>
      <c r="G46" s="15" t="s">
        <v>96</v>
      </c>
      <c r="H46" s="15" t="s">
        <v>14</v>
      </c>
      <c r="I46" s="7" t="s">
        <v>90</v>
      </c>
      <c r="J46" s="15">
        <v>67843</v>
      </c>
      <c r="K46" s="7" t="s">
        <v>93</v>
      </c>
      <c r="L46" s="16" t="s">
        <v>101</v>
      </c>
      <c r="M46" s="17">
        <v>4.0199999999999996</v>
      </c>
      <c r="N46" s="17">
        <v>0</v>
      </c>
      <c r="O46" s="20">
        <v>0</v>
      </c>
      <c r="P46" s="20">
        <v>0</v>
      </c>
      <c r="Q46" s="17">
        <v>0</v>
      </c>
    </row>
    <row r="47" spans="1:17" ht="31" x14ac:dyDescent="0.35">
      <c r="A47" s="15" t="s">
        <v>90</v>
      </c>
      <c r="B47" s="15" t="s">
        <v>91</v>
      </c>
      <c r="C47" s="15" t="s">
        <v>92</v>
      </c>
      <c r="D47" s="7" t="s">
        <v>93</v>
      </c>
      <c r="E47" s="16" t="s">
        <v>94</v>
      </c>
      <c r="F47" s="16" t="s">
        <v>95</v>
      </c>
      <c r="G47" s="15" t="s">
        <v>96</v>
      </c>
      <c r="H47" s="15" t="s">
        <v>14</v>
      </c>
      <c r="I47" s="7" t="s">
        <v>90</v>
      </c>
      <c r="J47" s="15">
        <v>67850</v>
      </c>
      <c r="K47" s="7" t="s">
        <v>93</v>
      </c>
      <c r="L47" s="16" t="s">
        <v>102</v>
      </c>
      <c r="M47" s="17">
        <v>2.5299999999999998</v>
      </c>
      <c r="N47" s="17">
        <v>0</v>
      </c>
      <c r="O47" s="20">
        <v>0</v>
      </c>
      <c r="P47" s="20">
        <v>0</v>
      </c>
      <c r="Q47" s="17">
        <v>0</v>
      </c>
    </row>
    <row r="48" spans="1:17" ht="31" x14ac:dyDescent="0.35">
      <c r="A48" s="15" t="s">
        <v>90</v>
      </c>
      <c r="B48" s="15" t="s">
        <v>91</v>
      </c>
      <c r="C48" s="15" t="s">
        <v>92</v>
      </c>
      <c r="D48" s="7" t="s">
        <v>93</v>
      </c>
      <c r="E48" s="16" t="s">
        <v>94</v>
      </c>
      <c r="F48" s="16" t="s">
        <v>95</v>
      </c>
      <c r="G48" s="15" t="s">
        <v>96</v>
      </c>
      <c r="H48" s="15" t="s">
        <v>14</v>
      </c>
      <c r="I48" s="7" t="s">
        <v>77</v>
      </c>
      <c r="J48" s="15">
        <v>67215</v>
      </c>
      <c r="K48" s="7" t="s">
        <v>78</v>
      </c>
      <c r="L48" s="16" t="s">
        <v>103</v>
      </c>
      <c r="M48" s="17">
        <v>0.77</v>
      </c>
      <c r="N48" s="17">
        <v>0</v>
      </c>
      <c r="O48" s="20">
        <v>0</v>
      </c>
      <c r="P48" s="20">
        <v>0</v>
      </c>
      <c r="Q48" s="17">
        <v>0</v>
      </c>
    </row>
    <row r="49" spans="1:17" ht="31" x14ac:dyDescent="0.35">
      <c r="A49" s="15" t="s">
        <v>90</v>
      </c>
      <c r="B49" s="15" t="s">
        <v>91</v>
      </c>
      <c r="C49" s="15" t="s">
        <v>92</v>
      </c>
      <c r="D49" s="7" t="s">
        <v>93</v>
      </c>
      <c r="E49" s="16" t="s">
        <v>94</v>
      </c>
      <c r="F49" s="16" t="s">
        <v>95</v>
      </c>
      <c r="G49" s="15" t="s">
        <v>96</v>
      </c>
      <c r="H49" s="15" t="s">
        <v>14</v>
      </c>
      <c r="I49" s="7" t="s">
        <v>90</v>
      </c>
      <c r="J49" s="15">
        <v>67876</v>
      </c>
      <c r="K49" s="7" t="s">
        <v>93</v>
      </c>
      <c r="L49" s="16" t="s">
        <v>104</v>
      </c>
      <c r="M49" s="17">
        <v>34.54</v>
      </c>
      <c r="N49" s="17">
        <v>0</v>
      </c>
      <c r="O49" s="20">
        <v>0</v>
      </c>
      <c r="P49" s="20">
        <v>0</v>
      </c>
      <c r="Q49" s="17">
        <v>0</v>
      </c>
    </row>
    <row r="50" spans="1:17" x14ac:dyDescent="0.35">
      <c r="A50" s="15" t="s">
        <v>105</v>
      </c>
      <c r="B50" s="15" t="s">
        <v>106</v>
      </c>
      <c r="C50" s="15" t="s">
        <v>107</v>
      </c>
      <c r="D50" s="7" t="s">
        <v>108</v>
      </c>
      <c r="E50" s="16" t="s">
        <v>55</v>
      </c>
      <c r="F50" s="16" t="s">
        <v>109</v>
      </c>
      <c r="G50" s="15" t="s">
        <v>110</v>
      </c>
      <c r="H50" s="15" t="s">
        <v>51</v>
      </c>
      <c r="I50" s="7" t="s">
        <v>105</v>
      </c>
      <c r="J50" s="15">
        <v>68478</v>
      </c>
      <c r="K50" s="7" t="s">
        <v>108</v>
      </c>
      <c r="L50" s="16" t="s">
        <v>111</v>
      </c>
      <c r="M50" s="17">
        <v>52.57</v>
      </c>
      <c r="N50" s="17">
        <v>0</v>
      </c>
      <c r="O50" s="20">
        <v>0</v>
      </c>
      <c r="P50" s="20">
        <v>0</v>
      </c>
      <c r="Q50" s="17">
        <v>0</v>
      </c>
    </row>
    <row r="51" spans="1:17" x14ac:dyDescent="0.35">
      <c r="A51" s="15" t="s">
        <v>105</v>
      </c>
      <c r="B51" s="15" t="s">
        <v>112</v>
      </c>
      <c r="C51" s="15" t="s">
        <v>113</v>
      </c>
      <c r="D51" s="7" t="s">
        <v>108</v>
      </c>
      <c r="E51" s="16" t="s">
        <v>55</v>
      </c>
      <c r="F51" s="16" t="s">
        <v>114</v>
      </c>
      <c r="G51" s="15" t="s">
        <v>115</v>
      </c>
      <c r="H51" s="15" t="s">
        <v>51</v>
      </c>
      <c r="I51" s="7" t="s">
        <v>116</v>
      </c>
      <c r="J51" s="15">
        <v>68916</v>
      </c>
      <c r="K51" s="7" t="s">
        <v>117</v>
      </c>
      <c r="L51" s="16" t="s">
        <v>118</v>
      </c>
      <c r="M51" s="17">
        <v>0.93</v>
      </c>
      <c r="N51" s="17">
        <v>0</v>
      </c>
      <c r="O51" s="20">
        <v>0</v>
      </c>
      <c r="P51" s="20">
        <v>0</v>
      </c>
      <c r="Q51" s="17">
        <v>0</v>
      </c>
    </row>
    <row r="52" spans="1:17" x14ac:dyDescent="0.35">
      <c r="A52" s="15" t="s">
        <v>105</v>
      </c>
      <c r="B52" s="15" t="s">
        <v>112</v>
      </c>
      <c r="C52" s="15" t="s">
        <v>113</v>
      </c>
      <c r="D52" s="7" t="s">
        <v>108</v>
      </c>
      <c r="E52" s="16" t="s">
        <v>55</v>
      </c>
      <c r="F52" s="16" t="s">
        <v>114</v>
      </c>
      <c r="G52" s="15" t="s">
        <v>115</v>
      </c>
      <c r="H52" s="15" t="s">
        <v>51</v>
      </c>
      <c r="I52" s="7" t="s">
        <v>119</v>
      </c>
      <c r="J52" s="15">
        <v>61697</v>
      </c>
      <c r="K52" s="7" t="s">
        <v>120</v>
      </c>
      <c r="L52" s="16" t="s">
        <v>121</v>
      </c>
      <c r="M52" s="17">
        <v>0.93</v>
      </c>
      <c r="N52" s="17">
        <v>0</v>
      </c>
      <c r="O52" s="20">
        <v>0</v>
      </c>
      <c r="P52" s="20">
        <v>0</v>
      </c>
      <c r="Q52" s="17">
        <v>0</v>
      </c>
    </row>
    <row r="53" spans="1:17" x14ac:dyDescent="0.35">
      <c r="A53" s="15" t="s">
        <v>105</v>
      </c>
      <c r="B53" s="15" t="s">
        <v>112</v>
      </c>
      <c r="C53" s="15" t="s">
        <v>113</v>
      </c>
      <c r="D53" s="7" t="s">
        <v>108</v>
      </c>
      <c r="E53" s="16" t="s">
        <v>55</v>
      </c>
      <c r="F53" s="16" t="s">
        <v>114</v>
      </c>
      <c r="G53" s="15" t="s">
        <v>115</v>
      </c>
      <c r="H53" s="15" t="s">
        <v>51</v>
      </c>
      <c r="I53" s="7" t="s">
        <v>116</v>
      </c>
      <c r="J53" s="15">
        <v>69070</v>
      </c>
      <c r="K53" s="7" t="s">
        <v>117</v>
      </c>
      <c r="L53" s="16" t="s">
        <v>122</v>
      </c>
      <c r="M53" s="17">
        <v>0</v>
      </c>
      <c r="N53" s="17">
        <v>0.93</v>
      </c>
      <c r="O53" s="20">
        <v>7640</v>
      </c>
      <c r="P53" s="20">
        <v>2139</v>
      </c>
      <c r="Q53" s="17">
        <v>8215.0499999999993</v>
      </c>
    </row>
    <row r="54" spans="1:17" x14ac:dyDescent="0.35">
      <c r="A54" s="15" t="s">
        <v>105</v>
      </c>
      <c r="B54" s="15" t="s">
        <v>112</v>
      </c>
      <c r="C54" s="15" t="s">
        <v>113</v>
      </c>
      <c r="D54" s="7" t="s">
        <v>108</v>
      </c>
      <c r="E54" s="16" t="s">
        <v>55</v>
      </c>
      <c r="F54" s="16" t="s">
        <v>114</v>
      </c>
      <c r="G54" s="15" t="s">
        <v>115</v>
      </c>
      <c r="H54" s="15" t="s">
        <v>51</v>
      </c>
      <c r="I54" s="7" t="s">
        <v>105</v>
      </c>
      <c r="J54" s="15">
        <v>68478</v>
      </c>
      <c r="K54" s="7" t="s">
        <v>108</v>
      </c>
      <c r="L54" s="16" t="s">
        <v>111</v>
      </c>
      <c r="M54" s="17">
        <v>17.63</v>
      </c>
      <c r="N54" s="17">
        <v>0</v>
      </c>
      <c r="O54" s="20">
        <v>0</v>
      </c>
      <c r="P54" s="20">
        <v>0</v>
      </c>
      <c r="Q54" s="17">
        <v>0</v>
      </c>
    </row>
    <row r="55" spans="1:17" x14ac:dyDescent="0.35">
      <c r="A55" s="15" t="s">
        <v>123</v>
      </c>
      <c r="B55" s="15" t="s">
        <v>124</v>
      </c>
      <c r="C55" s="15" t="s">
        <v>125</v>
      </c>
      <c r="D55" s="7" t="s">
        <v>126</v>
      </c>
      <c r="E55" s="16" t="s">
        <v>55</v>
      </c>
      <c r="F55" s="16" t="s">
        <v>127</v>
      </c>
      <c r="G55" s="15" t="s">
        <v>128</v>
      </c>
      <c r="H55" s="15" t="s">
        <v>51</v>
      </c>
      <c r="I55" s="7" t="s">
        <v>123</v>
      </c>
      <c r="J55" s="15">
        <v>69666</v>
      </c>
      <c r="K55" s="7" t="s">
        <v>126</v>
      </c>
      <c r="L55" s="16" t="s">
        <v>129</v>
      </c>
      <c r="M55" s="17">
        <v>11.1</v>
      </c>
      <c r="N55" s="17">
        <v>0</v>
      </c>
      <c r="O55" s="20">
        <v>0</v>
      </c>
      <c r="P55" s="20">
        <v>0</v>
      </c>
      <c r="Q55" s="17">
        <v>0</v>
      </c>
    </row>
    <row r="56" spans="1:17" x14ac:dyDescent="0.35">
      <c r="A56" s="15" t="s">
        <v>123</v>
      </c>
      <c r="B56" s="15" t="s">
        <v>124</v>
      </c>
      <c r="C56" s="15" t="s">
        <v>125</v>
      </c>
      <c r="D56" s="7" t="s">
        <v>126</v>
      </c>
      <c r="E56" s="16" t="s">
        <v>55</v>
      </c>
      <c r="F56" s="16" t="s">
        <v>127</v>
      </c>
      <c r="G56" s="15" t="s">
        <v>128</v>
      </c>
      <c r="H56" s="15" t="s">
        <v>51</v>
      </c>
      <c r="I56" s="7" t="s">
        <v>123</v>
      </c>
      <c r="J56" s="15">
        <v>69369</v>
      </c>
      <c r="K56" s="7" t="s">
        <v>126</v>
      </c>
      <c r="L56" s="16" t="s">
        <v>130</v>
      </c>
      <c r="M56" s="17">
        <v>2</v>
      </c>
      <c r="N56" s="17">
        <v>0</v>
      </c>
      <c r="O56" s="20">
        <v>0</v>
      </c>
      <c r="P56" s="20">
        <v>0</v>
      </c>
      <c r="Q56" s="17">
        <v>0</v>
      </c>
    </row>
    <row r="57" spans="1:17" x14ac:dyDescent="0.35">
      <c r="A57" s="15" t="s">
        <v>123</v>
      </c>
      <c r="B57" s="15" t="s">
        <v>124</v>
      </c>
      <c r="C57" s="15" t="s">
        <v>125</v>
      </c>
      <c r="D57" s="7" t="s">
        <v>126</v>
      </c>
      <c r="E57" s="16" t="s">
        <v>55</v>
      </c>
      <c r="F57" s="16" t="s">
        <v>127</v>
      </c>
      <c r="G57" s="15" t="s">
        <v>128</v>
      </c>
      <c r="H57" s="15" t="s">
        <v>51</v>
      </c>
      <c r="I57" s="7" t="s">
        <v>123</v>
      </c>
      <c r="J57" s="15">
        <v>69377</v>
      </c>
      <c r="K57" s="7" t="s">
        <v>126</v>
      </c>
      <c r="L57" s="16" t="s">
        <v>131</v>
      </c>
      <c r="M57" s="17">
        <v>2</v>
      </c>
      <c r="N57" s="17">
        <v>0</v>
      </c>
      <c r="O57" s="20">
        <v>0</v>
      </c>
      <c r="P57" s="20">
        <v>0</v>
      </c>
      <c r="Q57" s="17">
        <v>0</v>
      </c>
    </row>
    <row r="58" spans="1:17" x14ac:dyDescent="0.35">
      <c r="A58" s="15" t="s">
        <v>123</v>
      </c>
      <c r="B58" s="15" t="s">
        <v>124</v>
      </c>
      <c r="C58" s="15" t="s">
        <v>125</v>
      </c>
      <c r="D58" s="7" t="s">
        <v>126</v>
      </c>
      <c r="E58" s="16" t="s">
        <v>55</v>
      </c>
      <c r="F58" s="16" t="s">
        <v>127</v>
      </c>
      <c r="G58" s="15" t="s">
        <v>128</v>
      </c>
      <c r="H58" s="15" t="s">
        <v>51</v>
      </c>
      <c r="I58" s="7" t="s">
        <v>123</v>
      </c>
      <c r="J58" s="15">
        <v>69393</v>
      </c>
      <c r="K58" s="7" t="s">
        <v>126</v>
      </c>
      <c r="L58" s="16" t="s">
        <v>132</v>
      </c>
      <c r="M58" s="17">
        <v>0</v>
      </c>
      <c r="N58" s="17">
        <v>3</v>
      </c>
      <c r="O58" s="20">
        <v>25374</v>
      </c>
      <c r="P58" s="20">
        <v>7105</v>
      </c>
      <c r="Q58" s="17">
        <v>8458</v>
      </c>
    </row>
    <row r="59" spans="1:17" x14ac:dyDescent="0.35">
      <c r="A59" s="15" t="s">
        <v>123</v>
      </c>
      <c r="B59" s="15" t="s">
        <v>124</v>
      </c>
      <c r="C59" s="15" t="s">
        <v>125</v>
      </c>
      <c r="D59" s="7" t="s">
        <v>126</v>
      </c>
      <c r="E59" s="16" t="s">
        <v>55</v>
      </c>
      <c r="F59" s="16" t="s">
        <v>127</v>
      </c>
      <c r="G59" s="15" t="s">
        <v>128</v>
      </c>
      <c r="H59" s="15" t="s">
        <v>51</v>
      </c>
      <c r="I59" s="7" t="s">
        <v>123</v>
      </c>
      <c r="J59" s="15">
        <v>69435</v>
      </c>
      <c r="K59" s="7" t="s">
        <v>126</v>
      </c>
      <c r="L59" s="16" t="s">
        <v>133</v>
      </c>
      <c r="M59" s="17">
        <v>1</v>
      </c>
      <c r="N59" s="17">
        <v>0</v>
      </c>
      <c r="O59" s="20">
        <v>0</v>
      </c>
      <c r="P59" s="20">
        <v>0</v>
      </c>
      <c r="Q59" s="17">
        <v>0</v>
      </c>
    </row>
    <row r="60" spans="1:17" x14ac:dyDescent="0.35">
      <c r="A60" s="15" t="s">
        <v>123</v>
      </c>
      <c r="B60" s="15" t="s">
        <v>124</v>
      </c>
      <c r="C60" s="15" t="s">
        <v>125</v>
      </c>
      <c r="D60" s="7" t="s">
        <v>126</v>
      </c>
      <c r="E60" s="16" t="s">
        <v>55</v>
      </c>
      <c r="F60" s="16" t="s">
        <v>127</v>
      </c>
      <c r="G60" s="15" t="s">
        <v>128</v>
      </c>
      <c r="H60" s="15" t="s">
        <v>51</v>
      </c>
      <c r="I60" s="7" t="s">
        <v>123</v>
      </c>
      <c r="J60" s="15">
        <v>69450</v>
      </c>
      <c r="K60" s="7" t="s">
        <v>126</v>
      </c>
      <c r="L60" s="16" t="s">
        <v>134</v>
      </c>
      <c r="M60" s="17">
        <v>2</v>
      </c>
      <c r="N60" s="17">
        <v>0</v>
      </c>
      <c r="O60" s="20">
        <v>0</v>
      </c>
      <c r="P60" s="20">
        <v>0</v>
      </c>
      <c r="Q60" s="17">
        <v>0</v>
      </c>
    </row>
    <row r="61" spans="1:17" x14ac:dyDescent="0.35">
      <c r="A61" s="15" t="s">
        <v>123</v>
      </c>
      <c r="B61" s="15" t="s">
        <v>124</v>
      </c>
      <c r="C61" s="15" t="s">
        <v>125</v>
      </c>
      <c r="D61" s="7" t="s">
        <v>126</v>
      </c>
      <c r="E61" s="16" t="s">
        <v>55</v>
      </c>
      <c r="F61" s="16" t="s">
        <v>127</v>
      </c>
      <c r="G61" s="15" t="s">
        <v>128</v>
      </c>
      <c r="H61" s="15" t="s">
        <v>51</v>
      </c>
      <c r="I61" s="7" t="s">
        <v>123</v>
      </c>
      <c r="J61" s="15">
        <v>69625</v>
      </c>
      <c r="K61" s="7" t="s">
        <v>126</v>
      </c>
      <c r="L61" s="16" t="s">
        <v>135</v>
      </c>
      <c r="M61" s="17">
        <v>1</v>
      </c>
      <c r="N61" s="17">
        <v>0</v>
      </c>
      <c r="O61" s="20">
        <v>0</v>
      </c>
      <c r="P61" s="20">
        <v>0</v>
      </c>
      <c r="Q61" s="17">
        <v>0</v>
      </c>
    </row>
    <row r="62" spans="1:17" x14ac:dyDescent="0.35">
      <c r="A62" s="15" t="s">
        <v>123</v>
      </c>
      <c r="B62" s="15" t="s">
        <v>136</v>
      </c>
      <c r="C62" s="15" t="s">
        <v>137</v>
      </c>
      <c r="D62" s="7" t="s">
        <v>126</v>
      </c>
      <c r="E62" s="16" t="s">
        <v>55</v>
      </c>
      <c r="F62" s="16" t="s">
        <v>138</v>
      </c>
      <c r="G62" s="15" t="s">
        <v>139</v>
      </c>
      <c r="H62" s="15" t="s">
        <v>51</v>
      </c>
      <c r="I62" s="7" t="s">
        <v>123</v>
      </c>
      <c r="J62" s="15">
        <v>69369</v>
      </c>
      <c r="K62" s="7" t="s">
        <v>126</v>
      </c>
      <c r="L62" s="16" t="s">
        <v>130</v>
      </c>
      <c r="M62" s="17">
        <v>0.8</v>
      </c>
      <c r="N62" s="17">
        <v>0</v>
      </c>
      <c r="O62" s="20">
        <v>0</v>
      </c>
      <c r="P62" s="20">
        <v>0</v>
      </c>
      <c r="Q62" s="17">
        <v>0</v>
      </c>
    </row>
    <row r="63" spans="1:17" x14ac:dyDescent="0.35">
      <c r="A63" s="15" t="s">
        <v>123</v>
      </c>
      <c r="B63" s="15" t="s">
        <v>136</v>
      </c>
      <c r="C63" s="15" t="s">
        <v>137</v>
      </c>
      <c r="D63" s="7" t="s">
        <v>126</v>
      </c>
      <c r="E63" s="16" t="s">
        <v>55</v>
      </c>
      <c r="F63" s="16" t="s">
        <v>138</v>
      </c>
      <c r="G63" s="15" t="s">
        <v>139</v>
      </c>
      <c r="H63" s="15" t="s">
        <v>51</v>
      </c>
      <c r="I63" s="7" t="s">
        <v>123</v>
      </c>
      <c r="J63" s="15">
        <v>69450</v>
      </c>
      <c r="K63" s="7" t="s">
        <v>126</v>
      </c>
      <c r="L63" s="16" t="s">
        <v>134</v>
      </c>
      <c r="M63" s="17">
        <v>0.8</v>
      </c>
      <c r="N63" s="17">
        <v>0</v>
      </c>
      <c r="O63" s="20">
        <v>0</v>
      </c>
      <c r="P63" s="20">
        <v>0</v>
      </c>
      <c r="Q63" s="17">
        <v>0</v>
      </c>
    </row>
    <row r="64" spans="1:17" x14ac:dyDescent="0.35">
      <c r="A64" s="15" t="s">
        <v>123</v>
      </c>
      <c r="B64" s="15" t="s">
        <v>136</v>
      </c>
      <c r="C64" s="15" t="s">
        <v>137</v>
      </c>
      <c r="D64" s="7" t="s">
        <v>126</v>
      </c>
      <c r="E64" s="16" t="s">
        <v>55</v>
      </c>
      <c r="F64" s="16" t="s">
        <v>138</v>
      </c>
      <c r="G64" s="15" t="s">
        <v>139</v>
      </c>
      <c r="H64" s="15" t="s">
        <v>51</v>
      </c>
      <c r="I64" s="7" t="s">
        <v>123</v>
      </c>
      <c r="J64" s="15">
        <v>69617</v>
      </c>
      <c r="K64" s="7" t="s">
        <v>126</v>
      </c>
      <c r="L64" s="16" t="s">
        <v>140</v>
      </c>
      <c r="M64" s="17">
        <v>0.8</v>
      </c>
      <c r="N64" s="17">
        <v>0</v>
      </c>
      <c r="O64" s="20">
        <v>0</v>
      </c>
      <c r="P64" s="20">
        <v>0</v>
      </c>
      <c r="Q64" s="17">
        <v>0</v>
      </c>
    </row>
    <row r="65" spans="1:17" x14ac:dyDescent="0.35">
      <c r="A65" s="15" t="s">
        <v>123</v>
      </c>
      <c r="B65" s="15" t="s">
        <v>136</v>
      </c>
      <c r="C65" s="15" t="s">
        <v>137</v>
      </c>
      <c r="D65" s="7" t="s">
        <v>126</v>
      </c>
      <c r="E65" s="16" t="s">
        <v>55</v>
      </c>
      <c r="F65" s="16" t="s">
        <v>138</v>
      </c>
      <c r="G65" s="15" t="s">
        <v>139</v>
      </c>
      <c r="H65" s="15" t="s">
        <v>51</v>
      </c>
      <c r="I65" s="7" t="s">
        <v>123</v>
      </c>
      <c r="J65" s="15">
        <v>69625</v>
      </c>
      <c r="K65" s="7" t="s">
        <v>126</v>
      </c>
      <c r="L65" s="16" t="s">
        <v>135</v>
      </c>
      <c r="M65" s="17">
        <v>0.8</v>
      </c>
      <c r="N65" s="17">
        <v>0</v>
      </c>
      <c r="O65" s="20">
        <v>0</v>
      </c>
      <c r="P65" s="20">
        <v>0</v>
      </c>
      <c r="Q65" s="17">
        <v>0</v>
      </c>
    </row>
    <row r="66" spans="1:17" x14ac:dyDescent="0.35">
      <c r="A66" s="15" t="s">
        <v>123</v>
      </c>
      <c r="B66" s="15" t="s">
        <v>136</v>
      </c>
      <c r="C66" s="15" t="s">
        <v>137</v>
      </c>
      <c r="D66" s="7" t="s">
        <v>126</v>
      </c>
      <c r="E66" s="16" t="s">
        <v>55</v>
      </c>
      <c r="F66" s="16" t="s">
        <v>138</v>
      </c>
      <c r="G66" s="15" t="s">
        <v>139</v>
      </c>
      <c r="H66" s="15" t="s">
        <v>51</v>
      </c>
      <c r="I66" s="7" t="s">
        <v>123</v>
      </c>
      <c r="J66" s="15">
        <v>69427</v>
      </c>
      <c r="K66" s="7" t="s">
        <v>126</v>
      </c>
      <c r="L66" s="16" t="s">
        <v>141</v>
      </c>
      <c r="M66" s="17">
        <v>54.86</v>
      </c>
      <c r="N66" s="17">
        <v>0</v>
      </c>
      <c r="O66" s="20">
        <v>0</v>
      </c>
      <c r="P66" s="20">
        <v>0</v>
      </c>
      <c r="Q66" s="17">
        <v>0</v>
      </c>
    </row>
    <row r="67" spans="1:17" x14ac:dyDescent="0.35">
      <c r="A67" s="15" t="s">
        <v>123</v>
      </c>
      <c r="B67" s="15" t="s">
        <v>136</v>
      </c>
      <c r="C67" s="15" t="s">
        <v>137</v>
      </c>
      <c r="D67" s="7" t="s">
        <v>126</v>
      </c>
      <c r="E67" s="16" t="s">
        <v>55</v>
      </c>
      <c r="F67" s="16" t="s">
        <v>138</v>
      </c>
      <c r="G67" s="15" t="s">
        <v>139</v>
      </c>
      <c r="H67" s="15" t="s">
        <v>51</v>
      </c>
      <c r="I67" s="7" t="s">
        <v>123</v>
      </c>
      <c r="J67" s="15">
        <v>69484</v>
      </c>
      <c r="K67" s="7" t="s">
        <v>126</v>
      </c>
      <c r="L67" s="16" t="s">
        <v>142</v>
      </c>
      <c r="M67" s="17">
        <v>1.59</v>
      </c>
      <c r="N67" s="17">
        <v>0</v>
      </c>
      <c r="O67" s="20">
        <v>0</v>
      </c>
      <c r="P67" s="20">
        <v>0</v>
      </c>
      <c r="Q67" s="17">
        <v>0</v>
      </c>
    </row>
    <row r="68" spans="1:17" x14ac:dyDescent="0.35">
      <c r="A68" s="15" t="s">
        <v>123</v>
      </c>
      <c r="B68" s="15" t="s">
        <v>136</v>
      </c>
      <c r="C68" s="15" t="s">
        <v>137</v>
      </c>
      <c r="D68" s="7" t="s">
        <v>126</v>
      </c>
      <c r="E68" s="16" t="s">
        <v>55</v>
      </c>
      <c r="F68" s="16" t="s">
        <v>138</v>
      </c>
      <c r="G68" s="15" t="s">
        <v>139</v>
      </c>
      <c r="H68" s="15" t="s">
        <v>51</v>
      </c>
      <c r="I68" s="7" t="s">
        <v>123</v>
      </c>
      <c r="J68" s="15">
        <v>69583</v>
      </c>
      <c r="K68" s="7" t="s">
        <v>126</v>
      </c>
      <c r="L68" s="16" t="s">
        <v>143</v>
      </c>
      <c r="M68" s="17">
        <v>2.38</v>
      </c>
      <c r="N68" s="17">
        <v>0</v>
      </c>
      <c r="O68" s="20">
        <v>0</v>
      </c>
      <c r="P68" s="20">
        <v>0</v>
      </c>
      <c r="Q68" s="17">
        <v>0</v>
      </c>
    </row>
    <row r="69" spans="1:17" x14ac:dyDescent="0.35">
      <c r="A69" s="15" t="s">
        <v>123</v>
      </c>
      <c r="B69" s="15" t="s">
        <v>136</v>
      </c>
      <c r="C69" s="15" t="s">
        <v>137</v>
      </c>
      <c r="D69" s="7" t="s">
        <v>126</v>
      </c>
      <c r="E69" s="16" t="s">
        <v>55</v>
      </c>
      <c r="F69" s="16" t="s">
        <v>138</v>
      </c>
      <c r="G69" s="15" t="s">
        <v>139</v>
      </c>
      <c r="H69" s="15" t="s">
        <v>51</v>
      </c>
      <c r="I69" s="7" t="s">
        <v>123</v>
      </c>
      <c r="J69" s="15">
        <v>69666</v>
      </c>
      <c r="K69" s="7" t="s">
        <v>126</v>
      </c>
      <c r="L69" s="16" t="s">
        <v>129</v>
      </c>
      <c r="M69" s="17">
        <v>5.56</v>
      </c>
      <c r="N69" s="17">
        <v>0</v>
      </c>
      <c r="O69" s="20">
        <v>0</v>
      </c>
      <c r="P69" s="20">
        <v>0</v>
      </c>
      <c r="Q69" s="17">
        <v>0</v>
      </c>
    </row>
    <row r="70" spans="1:17" x14ac:dyDescent="0.35">
      <c r="A70" s="15" t="s">
        <v>144</v>
      </c>
      <c r="B70" s="15" t="s">
        <v>145</v>
      </c>
      <c r="C70" s="15" t="s">
        <v>146</v>
      </c>
      <c r="D70" s="7" t="s">
        <v>147</v>
      </c>
      <c r="E70" s="16" t="s">
        <v>55</v>
      </c>
      <c r="F70" s="16" t="s">
        <v>148</v>
      </c>
      <c r="G70" s="15" t="s">
        <v>149</v>
      </c>
      <c r="H70" s="15" t="s">
        <v>51</v>
      </c>
      <c r="I70" s="7" t="s">
        <v>144</v>
      </c>
      <c r="J70" s="15">
        <v>69799</v>
      </c>
      <c r="K70" s="7" t="s">
        <v>147</v>
      </c>
      <c r="L70" s="16" t="s">
        <v>150</v>
      </c>
      <c r="M70" s="17">
        <v>49.69</v>
      </c>
      <c r="N70" s="17">
        <v>0</v>
      </c>
      <c r="O70" s="20">
        <v>0</v>
      </c>
      <c r="P70" s="20">
        <v>0</v>
      </c>
      <c r="Q70" s="17">
        <v>0</v>
      </c>
    </row>
    <row r="71" spans="1:17" x14ac:dyDescent="0.35">
      <c r="A71" s="23" t="s">
        <v>10</v>
      </c>
      <c r="B71" s="24"/>
      <c r="C71" s="24"/>
      <c r="D71" s="25"/>
      <c r="E71" s="25"/>
      <c r="F71" s="25"/>
      <c r="G71" s="24"/>
      <c r="H71" s="24"/>
      <c r="I71" s="24"/>
      <c r="J71" s="24"/>
      <c r="K71" s="25"/>
      <c r="L71" s="25"/>
      <c r="M71" s="26">
        <f>SUBTOTAL(109,Table1[Estimated Total ADA Not Subject to In-lieu of Property Taxes Transfer])</f>
        <v>666.09999999999968</v>
      </c>
      <c r="N71" s="26">
        <f>SUBTOTAL(109,Table1[Estimated Total ADA Subject to In-lieu of Property Taxes Transfer])</f>
        <v>6.6300000000000008</v>
      </c>
      <c r="O71" s="27">
        <f>SUBTOTAL(109,Table1[(A)
Estimated
Total 2021–22
In-lieu of Property Taxes])</f>
        <v>55851</v>
      </c>
      <c r="P71" s="27">
        <f>SUBTOTAL(109,Table1[(B)
Estimated
In-lieu of 
Property Taxes
= (A) x 0.28])</f>
        <v>15638</v>
      </c>
      <c r="Q71" s="28"/>
    </row>
    <row r="72" spans="1:17" ht="22.5" customHeight="1" x14ac:dyDescent="0.35">
      <c r="A72" s="21" t="s">
        <v>11</v>
      </c>
    </row>
    <row r="73" spans="1:17" x14ac:dyDescent="0.35">
      <c r="A73" s="8" t="s">
        <v>0</v>
      </c>
    </row>
    <row r="74" spans="1:17" x14ac:dyDescent="0.35">
      <c r="A74" s="8" t="s">
        <v>12</v>
      </c>
    </row>
    <row r="75" spans="1:17" x14ac:dyDescent="0.35">
      <c r="A75" s="22" t="s">
        <v>151</v>
      </c>
    </row>
  </sheetData>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7:Q70"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21-22 Spec Adv</vt:lpstr>
      <vt:lpstr>'In-lieu by DOR 21-22 Spec Adv'!Print_Area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In-lieu of Property Taxes by District of Residence, FY 21–22 First CS Adv - Principal Apportionment (CA Dept of Education)</dc:title>
  <dc:subject>In-lieu of Property Taxes by District of Residence for Countywide, County Program, and State Board of Education Approved Charter Schools for fiscal year (FY) 2021–22 First Special Advance Apportionment for Charter Schools (CS Adv).</dc:subject>
  <dc:creator>CDE</dc:creator>
  <cp:lastModifiedBy>Taylor Uda</cp:lastModifiedBy>
  <cp:lastPrinted>2021-08-24T16:42:49Z</cp:lastPrinted>
  <dcterms:created xsi:type="dcterms:W3CDTF">2018-08-21T21:59:19Z</dcterms:created>
  <dcterms:modified xsi:type="dcterms:W3CDTF">2023-02-15T17:20:06Z</dcterms:modified>
</cp:coreProperties>
</file>