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25" windowHeight="11085" activeTab="0"/>
  </bookViews>
  <sheets>
    <sheet name="Apport Summary-New Charters" sheetId="1" r:id="rId1"/>
  </sheets>
  <definedNames>
    <definedName name="_xlnm.Print_Area" localSheetId="0">'Apport Summary-New Charters'!$A$1:$M$103</definedName>
    <definedName name="_xlnm.Print_Titles" localSheetId="0">'Apport Summary-New Charters'!$1:$5</definedName>
  </definedNames>
  <calcPr fullCalcOnLoad="1"/>
</workbook>
</file>

<file path=xl/sharedStrings.xml><?xml version="1.0" encoding="utf-8"?>
<sst xmlns="http://schemas.openxmlformats.org/spreadsheetml/2006/main" count="391" uniqueCount="199">
  <si>
    <t>District Code</t>
  </si>
  <si>
    <t>School Code</t>
  </si>
  <si>
    <t>Charter Number</t>
  </si>
  <si>
    <t>County Name</t>
  </si>
  <si>
    <t>Alameda County</t>
  </si>
  <si>
    <t>Alameda County Office of Education</t>
  </si>
  <si>
    <t>Cox Academy</t>
  </si>
  <si>
    <t>D</t>
  </si>
  <si>
    <t>Alameda City Unified</t>
  </si>
  <si>
    <t>Academy of Alameda</t>
  </si>
  <si>
    <t>L</t>
  </si>
  <si>
    <t>Butte County</t>
  </si>
  <si>
    <t>Chico Unified</t>
  </si>
  <si>
    <t>Inspire School of Arts and Sciences</t>
  </si>
  <si>
    <t>Chico Green</t>
  </si>
  <si>
    <t>Sherwood Montessori</t>
  </si>
  <si>
    <t>Feather Falls Union Elementary</t>
  </si>
  <si>
    <t>Ipakanni Early College Charter</t>
  </si>
  <si>
    <t>Paradise Unified</t>
  </si>
  <si>
    <t>Paradise eLearning Academy</t>
  </si>
  <si>
    <t>Black Oak Mine Unified</t>
  </si>
  <si>
    <t>American River Charter</t>
  </si>
  <si>
    <t>SBC - Aspire Public Schools</t>
  </si>
  <si>
    <t>Aspire Alexander Twilight Secondary Academy</t>
  </si>
  <si>
    <t>Aspire Downtown Stockton Preparatory Academy</t>
  </si>
  <si>
    <t>El Dorado</t>
  </si>
  <si>
    <t>Fresno County</t>
  </si>
  <si>
    <t>Fresno County Office of Education</t>
  </si>
  <si>
    <t>Crescent View West Charter</t>
  </si>
  <si>
    <t>Fresno Unified</t>
  </si>
  <si>
    <t>Morris E. Dailey Charter Elementary</t>
  </si>
  <si>
    <t>Imperial County</t>
  </si>
  <si>
    <t>El Centro Elementary</t>
  </si>
  <si>
    <t>Imagine Schools at Imperial Valley</t>
  </si>
  <si>
    <t>Inyo County</t>
  </si>
  <si>
    <t>Inyo County Office of Education</t>
  </si>
  <si>
    <t>YouthBuild Charter School of California Central</t>
  </si>
  <si>
    <t>Kern County</t>
  </si>
  <si>
    <t>Delano Union Elementary</t>
  </si>
  <si>
    <t>Cecil Avenue Math and Science Academy</t>
  </si>
  <si>
    <t>Kings County</t>
  </si>
  <si>
    <t>Armona Union Elementary</t>
  </si>
  <si>
    <t>National University Academy, Armona</t>
  </si>
  <si>
    <t>Lassen County</t>
  </si>
  <si>
    <t>Fort Sage Unified</t>
  </si>
  <si>
    <t>Fort Sage Charter</t>
  </si>
  <si>
    <t>SBE - Long Valley Charter</t>
  </si>
  <si>
    <t>Long Valley Charter</t>
  </si>
  <si>
    <t>Los Angeles County</t>
  </si>
  <si>
    <t>Los Angeles County Office of Education</t>
  </si>
  <si>
    <t>Academia Avance Charter</t>
  </si>
  <si>
    <t>Environmental Charter Middle</t>
  </si>
  <si>
    <t>Los Angeles Unified</t>
  </si>
  <si>
    <t>Westside Innovative School House</t>
  </si>
  <si>
    <t>Ararat Charter</t>
  </si>
  <si>
    <t>College Ready Middle Academy #7</t>
  </si>
  <si>
    <t>College Ready Academy High #11</t>
  </si>
  <si>
    <t>KIPP Empower Academy</t>
  </si>
  <si>
    <t>KIPP Comienza Community Prep</t>
  </si>
  <si>
    <t>Animo Charter Jefferson Middle</t>
  </si>
  <si>
    <t>Citizens of the World Charter Hollywood</t>
  </si>
  <si>
    <t>Camino Nuevo Elementary 3</t>
  </si>
  <si>
    <t>Triumph Charter High</t>
  </si>
  <si>
    <t>Lakeview Charter High</t>
  </si>
  <si>
    <t>Aspire Gateway Academy Charter</t>
  </si>
  <si>
    <t>Aspire Firestone Academy Charter</t>
  </si>
  <si>
    <t>Para Los Ninos - Evelyn Thurman Gratts Primary</t>
  </si>
  <si>
    <t>Celerity Octavia Charter</t>
  </si>
  <si>
    <t>Aspire Pacific College Prep Academy</t>
  </si>
  <si>
    <t>Vista Charter Middle</t>
  </si>
  <si>
    <t>Magnolia Science Academy 8 (Bell)</t>
  </si>
  <si>
    <t>Valley Charter Elementary</t>
  </si>
  <si>
    <t>Film and Theatre Arts Charter High</t>
  </si>
  <si>
    <t>Camino Nuevo Academy 2 - Harvard</t>
  </si>
  <si>
    <t>Carpenter Community Charter</t>
  </si>
  <si>
    <t>Inglewood Unified</t>
  </si>
  <si>
    <t>City Honors College Preparatory Charter</t>
  </si>
  <si>
    <t>Animo Inglewood Charter High</t>
  </si>
  <si>
    <t>William S. Hart Union High</t>
  </si>
  <si>
    <t>Albert Einstein Academy for Letters, Arts and Sci</t>
  </si>
  <si>
    <t>Rowland Unified</t>
  </si>
  <si>
    <t>iQ Academy California-Los Angeles</t>
  </si>
  <si>
    <t>SBE - Today's Fresh Start Charter</t>
  </si>
  <si>
    <t>SBE - Todays Fresh Start Charter</t>
  </si>
  <si>
    <t>Monterey County</t>
  </si>
  <si>
    <t>King City Joint Union High</t>
  </si>
  <si>
    <t>South Monterey County Charter Independent Study Program</t>
  </si>
  <si>
    <t>Placer County</t>
  </si>
  <si>
    <t>Auburn Union Elementary</t>
  </si>
  <si>
    <t>EV Cain 21st Century STEM Charter</t>
  </si>
  <si>
    <t>Foresthill Union Elementary</t>
  </si>
  <si>
    <t>Milestones Cooperative Charter</t>
  </si>
  <si>
    <t>Newcastle Elementary</t>
  </si>
  <si>
    <t>Harvest Ridge Cooperative Charter</t>
  </si>
  <si>
    <t>Placer Hills Union Elementary</t>
  </si>
  <si>
    <t>Weimar Hills Charter</t>
  </si>
  <si>
    <t>Sierra Hills Arts and Sciences Charter Academy</t>
  </si>
  <si>
    <t>Tahoe-Truckee Joint Unified</t>
  </si>
  <si>
    <t>Sierra Expeditionary Learning</t>
  </si>
  <si>
    <t>Western Placer Unified</t>
  </si>
  <si>
    <t>Partnerships for Student-Centered Learning</t>
  </si>
  <si>
    <t>Riverside County</t>
  </si>
  <si>
    <t>Hemet Unified</t>
  </si>
  <si>
    <t>Western Center Academy</t>
  </si>
  <si>
    <t>Palm Springs Unified</t>
  </si>
  <si>
    <t>Cielo Vista Charter</t>
  </si>
  <si>
    <t>Coachella Valley Unified</t>
  </si>
  <si>
    <t>NOVA Academy - Coachella</t>
  </si>
  <si>
    <t>Sacramento County</t>
  </si>
  <si>
    <t>Sacramento City Unified</t>
  </si>
  <si>
    <t>Yav Pem Suab Academy - Preparing for the Future</t>
  </si>
  <si>
    <t>San Bernardino County</t>
  </si>
  <si>
    <t>Chino Valley Unified</t>
  </si>
  <si>
    <t>Oxford Preparatory Academy - Chino Valley</t>
  </si>
  <si>
    <t>San Bernardino City Unified</t>
  </si>
  <si>
    <t>Crown Ridge Academy</t>
  </si>
  <si>
    <t>Hardy Brown College Prep</t>
  </si>
  <si>
    <t>San Diego County</t>
  </si>
  <si>
    <t>Lakeside Union Elementary</t>
  </si>
  <si>
    <t>Mandarin Language Academy</t>
  </si>
  <si>
    <t>Mountain Empire Unified</t>
  </si>
  <si>
    <t>MOVE Charter</t>
  </si>
  <si>
    <t>Pivot Charter</t>
  </si>
  <si>
    <t>San Diego Unified</t>
  </si>
  <si>
    <t>Iftin High</t>
  </si>
  <si>
    <t>South Bay Union Elementary</t>
  </si>
  <si>
    <t>Nestor Language Academy Charter</t>
  </si>
  <si>
    <t>San Joaquin county</t>
  </si>
  <si>
    <t>Lodi Unified</t>
  </si>
  <si>
    <t>Rio Valley Charter</t>
  </si>
  <si>
    <t>Stockton Unified</t>
  </si>
  <si>
    <t>Pittman Charter</t>
  </si>
  <si>
    <t>Stockton Collegiate International Elementary</t>
  </si>
  <si>
    <t>Stockton Collegiate International Secondary</t>
  </si>
  <si>
    <t>Santa Clara County</t>
  </si>
  <si>
    <t>Santa Clara County Office of Education</t>
  </si>
  <si>
    <t>Rocketship Los Suenos Academy</t>
  </si>
  <si>
    <t>Franklin-McKinley Elementary</t>
  </si>
  <si>
    <t>Cornerstone Academy Preparatory</t>
  </si>
  <si>
    <t>Bridges Academy</t>
  </si>
  <si>
    <t>Mt. Pleasant Elementary</t>
  </si>
  <si>
    <t>Ida Jew Academies</t>
  </si>
  <si>
    <t>Shasta County</t>
  </si>
  <si>
    <t>Cottonwood Union Elementary</t>
  </si>
  <si>
    <t>Cottonwood Creek Charter</t>
  </si>
  <si>
    <t>Solano County</t>
  </si>
  <si>
    <t>Vacaville Unified</t>
  </si>
  <si>
    <t>Alternative Cooperative Education Charter</t>
  </si>
  <si>
    <t>SBE - Dixon Montessori Charter</t>
  </si>
  <si>
    <t>Dixon Montessori Charter</t>
  </si>
  <si>
    <t>Sonoma County</t>
  </si>
  <si>
    <t>Dunham Elementary</t>
  </si>
  <si>
    <t>Dunham Charter</t>
  </si>
  <si>
    <t>Liberty Elementary</t>
  </si>
  <si>
    <t>Rincon Valley Union Elementary</t>
  </si>
  <si>
    <t>Whited (Douglas) Elementary</t>
  </si>
  <si>
    <t>Village Elementary Charter</t>
  </si>
  <si>
    <t>Binkley Charter</t>
  </si>
  <si>
    <t>Stanislaus County</t>
  </si>
  <si>
    <t>Denair Unified</t>
  </si>
  <si>
    <t>Denair Academic Avenues</t>
  </si>
  <si>
    <t>Roberts Ferry Union Elementary</t>
  </si>
  <si>
    <t>Roberts Ferry Elementary</t>
  </si>
  <si>
    <t>Shiloh Elementary</t>
  </si>
  <si>
    <t>Shiloh Charter</t>
  </si>
  <si>
    <t>Tulare County</t>
  </si>
  <si>
    <t>Burton Elementary</t>
  </si>
  <si>
    <t>Burton Pathways Charter Academy</t>
  </si>
  <si>
    <t>Stone Corral Elementary</t>
  </si>
  <si>
    <t>Crescent Valley Public Charter</t>
  </si>
  <si>
    <t>Visalia Unified</t>
  </si>
  <si>
    <t>Visalia Technical Education Center</t>
  </si>
  <si>
    <t>Ventura County</t>
  </si>
  <si>
    <t>Ventura County Office of Education</t>
  </si>
  <si>
    <t>BRIDGES Charter</t>
  </si>
  <si>
    <t>Oxnard Union High</t>
  </si>
  <si>
    <t>Architecture, Construction &amp; Engineering (ACE)</t>
  </si>
  <si>
    <t>Yolo County</t>
  </si>
  <si>
    <t>Woodland Joint Unified</t>
  </si>
  <si>
    <t>Science &amp; Technology Academy at Knights Landing</t>
  </si>
  <si>
    <t>Count:</t>
  </si>
  <si>
    <t>Totals:</t>
  </si>
  <si>
    <t>Prepared by</t>
  </si>
  <si>
    <t>California Department of Education</t>
  </si>
  <si>
    <t>School Fiscal Services Division</t>
  </si>
  <si>
    <t>November 2010</t>
  </si>
  <si>
    <t>Special Advance Apportionment Summary</t>
  </si>
  <si>
    <t>Fiscal Year 2010-11</t>
  </si>
  <si>
    <t xml:space="preserve">County Code </t>
  </si>
  <si>
    <t xml:space="preserve">Chartering Agency </t>
  </si>
  <si>
    <t>Charter Name</t>
  </si>
  <si>
    <t>FundType</t>
  </si>
  <si>
    <t>*Economic Impact Aid Resource/Revenue Codes 0000/8590</t>
  </si>
  <si>
    <t>*Categorical BG Resource/Revenue Codes 0000/8590</t>
  </si>
  <si>
    <t>*General Purpose BG Resource/Revenue Codes 0000/8015</t>
  </si>
  <si>
    <t>**District In-lieu Taxes  Resource/Revenue Codes 0000/8011</t>
  </si>
  <si>
    <t>Total</t>
  </si>
  <si>
    <r>
      <t>Legend:</t>
    </r>
    <r>
      <rPr>
        <sz val="12"/>
        <rFont val="Arial"/>
        <family val="2"/>
      </rPr>
      <t xml:space="preserve"> * Payment to Charters, ** Payment to Districts</t>
    </r>
  </si>
  <si>
    <t>20 Day Actual - Newly Operational Charter Schools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</si>
</sst>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/d/yy\ h:mm\ AM/PM;@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_(* #,##0.0000000000_);_(* \(#,##0.0000000000\);_(* &quot;-&quot;??_);_(@_)"/>
    <numFmt numFmtId="181" formatCode="_(* #,##0.00000000000_);_(* \(#,##0.00000000000\);_(* &quot;-&quot;??_);_(@_)"/>
    <numFmt numFmtId="182" formatCode="[$-409]d\-mmm\-yy;@"/>
    <numFmt numFmtId="183" formatCode="00"/>
    <numFmt numFmtId="184" formatCode="dddd\,\ mmmm\ dd\,\ yyyy"/>
    <numFmt numFmtId="185" formatCode="dd\-mmm\-yy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3"/>
    </xf>
    <xf numFmtId="3" fontId="5" fillId="0" borderId="0" xfId="0" applyNumberFormat="1" applyFont="1" applyFill="1" applyAlignment="1">
      <alignment horizontal="left" indent="3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183" fontId="4" fillId="0" borderId="10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43" fontId="4" fillId="0" borderId="10" xfId="42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42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10" xfId="42" applyNumberFormat="1" applyFont="1" applyBorder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42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3" fontId="5" fillId="0" borderId="10" xfId="42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SheetLayoutView="75" zoomScalePageLayoutView="0" workbookViewId="0" topLeftCell="A1">
      <pane ySplit="5" topLeftCell="A6" activePane="bottomLeft" state="frozen"/>
      <selection pane="topLeft" activeCell="D1" sqref="D1"/>
      <selection pane="bottomLeft" activeCell="A1" sqref="A1"/>
    </sheetView>
  </sheetViews>
  <sheetFormatPr defaultColWidth="10.140625" defaultRowHeight="12.75"/>
  <cols>
    <col min="1" max="1" width="10.7109375" style="46" customWidth="1"/>
    <col min="2" max="2" width="10.8515625" style="46" customWidth="1"/>
    <col min="3" max="3" width="12.421875" style="46" customWidth="1"/>
    <col min="4" max="4" width="11.140625" style="46" customWidth="1"/>
    <col min="5" max="5" width="26.28125" style="46" bestFit="1" customWidth="1"/>
    <col min="6" max="6" width="41.57421875" style="46" bestFit="1" customWidth="1"/>
    <col min="7" max="7" width="62.00390625" style="46" bestFit="1" customWidth="1"/>
    <col min="8" max="8" width="7.7109375" style="46" customWidth="1"/>
    <col min="9" max="9" width="25.57421875" style="47" bestFit="1" customWidth="1"/>
    <col min="10" max="10" width="22.140625" style="47" bestFit="1" customWidth="1"/>
    <col min="11" max="11" width="24.8515625" style="47" bestFit="1" customWidth="1"/>
    <col min="12" max="12" width="25.421875" style="47" bestFit="1" customWidth="1"/>
    <col min="13" max="13" width="16.00390625" style="48" customWidth="1"/>
    <col min="14" max="14" width="12.28125" style="27" bestFit="1" customWidth="1"/>
    <col min="15" max="16384" width="10.140625" style="27" customWidth="1"/>
  </cols>
  <sheetData>
    <row r="1" spans="1:13" s="1" customFormat="1" ht="15" customHeight="1">
      <c r="A1" s="51" t="s">
        <v>198</v>
      </c>
      <c r="E1" s="2"/>
      <c r="H1" s="2"/>
      <c r="I1" s="3"/>
      <c r="J1" s="4"/>
      <c r="K1" s="4"/>
      <c r="L1" s="4"/>
      <c r="M1" s="4"/>
    </row>
    <row r="2" spans="1:13" s="5" customFormat="1" ht="15" customHeight="1">
      <c r="A2" s="16" t="s">
        <v>186</v>
      </c>
      <c r="E2" s="6"/>
      <c r="H2" s="6"/>
      <c r="I2" s="7"/>
      <c r="J2" s="8"/>
      <c r="K2" s="8"/>
      <c r="L2" s="8"/>
      <c r="M2" s="8"/>
    </row>
    <row r="3" spans="1:13" s="5" customFormat="1" ht="15.75">
      <c r="A3" s="52" t="s">
        <v>187</v>
      </c>
      <c r="E3" s="6"/>
      <c r="H3" s="9"/>
      <c r="I3" s="10"/>
      <c r="J3" s="8"/>
      <c r="K3" s="8"/>
      <c r="L3" s="8"/>
      <c r="M3" s="8"/>
    </row>
    <row r="4" spans="1:13" s="15" customFormat="1" ht="15" customHeight="1">
      <c r="A4" s="16" t="s">
        <v>197</v>
      </c>
      <c r="B4" s="17"/>
      <c r="C4" s="18"/>
      <c r="D4" s="18"/>
      <c r="E4" s="18"/>
      <c r="F4" s="11"/>
      <c r="G4" s="11"/>
      <c r="H4" s="12"/>
      <c r="I4" s="13"/>
      <c r="J4" s="14"/>
      <c r="K4" s="14"/>
      <c r="L4" s="14"/>
      <c r="M4" s="14"/>
    </row>
    <row r="5" spans="1:13" s="19" customFormat="1" ht="58.5" customHeight="1">
      <c r="A5" s="49" t="s">
        <v>188</v>
      </c>
      <c r="B5" s="49" t="s">
        <v>0</v>
      </c>
      <c r="C5" s="49" t="s">
        <v>1</v>
      </c>
      <c r="D5" s="49" t="s">
        <v>2</v>
      </c>
      <c r="E5" s="49" t="s">
        <v>3</v>
      </c>
      <c r="F5" s="49" t="s">
        <v>189</v>
      </c>
      <c r="G5" s="49" t="s">
        <v>190</v>
      </c>
      <c r="H5" s="49" t="s">
        <v>191</v>
      </c>
      <c r="I5" s="50" t="s">
        <v>192</v>
      </c>
      <c r="J5" s="50" t="s">
        <v>193</v>
      </c>
      <c r="K5" s="50" t="s">
        <v>194</v>
      </c>
      <c r="L5" s="50" t="s">
        <v>195</v>
      </c>
      <c r="M5" s="50" t="s">
        <v>196</v>
      </c>
    </row>
    <row r="6" spans="1:14" ht="15">
      <c r="A6" s="20">
        <v>1</v>
      </c>
      <c r="B6" s="21">
        <v>10017</v>
      </c>
      <c r="C6" s="21">
        <v>6001788</v>
      </c>
      <c r="D6" s="21">
        <v>740</v>
      </c>
      <c r="E6" s="22" t="s">
        <v>4</v>
      </c>
      <c r="F6" s="23" t="s">
        <v>5</v>
      </c>
      <c r="G6" s="24" t="s">
        <v>6</v>
      </c>
      <c r="H6" s="21" t="s">
        <v>7</v>
      </c>
      <c r="I6" s="25">
        <v>174046</v>
      </c>
      <c r="J6" s="25">
        <v>115223</v>
      </c>
      <c r="K6" s="25">
        <v>241982</v>
      </c>
      <c r="L6" s="25">
        <v>60091</v>
      </c>
      <c r="M6" s="25">
        <f aca="true" t="shared" si="0" ref="M6:M37">SUM(I6:L6)</f>
        <v>591342</v>
      </c>
      <c r="N6" s="26"/>
    </row>
    <row r="7" spans="1:13" ht="15">
      <c r="A7" s="20">
        <v>1</v>
      </c>
      <c r="B7" s="21">
        <v>61119</v>
      </c>
      <c r="C7" s="21">
        <v>122085</v>
      </c>
      <c r="D7" s="21">
        <v>1181</v>
      </c>
      <c r="E7" s="22" t="s">
        <v>4</v>
      </c>
      <c r="F7" s="23" t="s">
        <v>8</v>
      </c>
      <c r="G7" s="24" t="s">
        <v>9</v>
      </c>
      <c r="H7" s="21" t="s">
        <v>10</v>
      </c>
      <c r="I7" s="25">
        <v>84216</v>
      </c>
      <c r="J7" s="25">
        <v>129757</v>
      </c>
      <c r="K7" s="25">
        <v>380233</v>
      </c>
      <c r="L7" s="25">
        <v>238965</v>
      </c>
      <c r="M7" s="25">
        <f t="shared" si="0"/>
        <v>833171</v>
      </c>
    </row>
    <row r="8" spans="1:13" ht="15">
      <c r="A8" s="20">
        <v>4</v>
      </c>
      <c r="B8" s="21">
        <v>61424</v>
      </c>
      <c r="C8" s="21">
        <v>120394</v>
      </c>
      <c r="D8" s="21">
        <v>1114</v>
      </c>
      <c r="E8" s="22" t="s">
        <v>11</v>
      </c>
      <c r="F8" s="23" t="s">
        <v>12</v>
      </c>
      <c r="G8" s="24" t="s">
        <v>13</v>
      </c>
      <c r="H8" s="21" t="s">
        <v>10</v>
      </c>
      <c r="I8" s="25">
        <v>11404</v>
      </c>
      <c r="J8" s="25">
        <v>60500</v>
      </c>
      <c r="K8" s="25">
        <v>63184</v>
      </c>
      <c r="L8" s="25">
        <v>68151</v>
      </c>
      <c r="M8" s="25">
        <f t="shared" si="0"/>
        <v>203239</v>
      </c>
    </row>
    <row r="9" spans="1:13" ht="15">
      <c r="A9" s="20">
        <v>4</v>
      </c>
      <c r="B9" s="21">
        <v>61424</v>
      </c>
      <c r="C9" s="21">
        <v>121269</v>
      </c>
      <c r="D9" s="21">
        <v>1159</v>
      </c>
      <c r="E9" s="22" t="s">
        <v>11</v>
      </c>
      <c r="F9" s="23" t="s">
        <v>12</v>
      </c>
      <c r="G9" s="24" t="s">
        <v>14</v>
      </c>
      <c r="H9" s="21" t="s">
        <v>7</v>
      </c>
      <c r="I9" s="25">
        <v>6843</v>
      </c>
      <c r="J9" s="25">
        <v>11671</v>
      </c>
      <c r="K9" s="25">
        <v>27129</v>
      </c>
      <c r="L9" s="25">
        <v>16023</v>
      </c>
      <c r="M9" s="25">
        <f t="shared" si="0"/>
        <v>61666</v>
      </c>
    </row>
    <row r="10" spans="1:13" ht="15">
      <c r="A10" s="20">
        <v>4</v>
      </c>
      <c r="B10" s="21">
        <v>61424</v>
      </c>
      <c r="C10" s="21">
        <v>121475</v>
      </c>
      <c r="D10" s="21">
        <v>1166</v>
      </c>
      <c r="E10" s="22" t="s">
        <v>11</v>
      </c>
      <c r="F10" s="23" t="s">
        <v>12</v>
      </c>
      <c r="G10" s="24" t="s">
        <v>15</v>
      </c>
      <c r="H10" s="21" t="s">
        <v>7</v>
      </c>
      <c r="I10" s="25">
        <v>0</v>
      </c>
      <c r="J10" s="25">
        <v>20588</v>
      </c>
      <c r="K10" s="25">
        <v>16194</v>
      </c>
      <c r="L10" s="25">
        <v>23716</v>
      </c>
      <c r="M10" s="25">
        <f t="shared" si="0"/>
        <v>60498</v>
      </c>
    </row>
    <row r="11" spans="1:13" ht="15">
      <c r="A11" s="20">
        <v>4</v>
      </c>
      <c r="B11" s="21">
        <v>61440</v>
      </c>
      <c r="C11" s="21">
        <v>121509</v>
      </c>
      <c r="D11" s="21">
        <v>1170</v>
      </c>
      <c r="E11" s="22" t="s">
        <v>11</v>
      </c>
      <c r="F11" s="23" t="s">
        <v>16</v>
      </c>
      <c r="G11" s="24" t="s">
        <v>17</v>
      </c>
      <c r="H11" s="21" t="s">
        <v>7</v>
      </c>
      <c r="I11" s="25">
        <v>4772</v>
      </c>
      <c r="J11" s="25">
        <v>4368</v>
      </c>
      <c r="K11" s="28">
        <v>-8193</v>
      </c>
      <c r="L11" s="25">
        <v>9426</v>
      </c>
      <c r="M11" s="25">
        <f t="shared" si="0"/>
        <v>10373</v>
      </c>
    </row>
    <row r="12" spans="1:13" ht="15">
      <c r="A12" s="20">
        <v>4</v>
      </c>
      <c r="B12" s="21">
        <v>61531</v>
      </c>
      <c r="C12" s="21">
        <v>121715</v>
      </c>
      <c r="D12" s="21">
        <v>1189</v>
      </c>
      <c r="E12" s="22" t="s">
        <v>11</v>
      </c>
      <c r="F12" s="23" t="s">
        <v>18</v>
      </c>
      <c r="G12" s="24" t="s">
        <v>19</v>
      </c>
      <c r="H12" s="21" t="s">
        <v>10</v>
      </c>
      <c r="I12" s="25">
        <v>0</v>
      </c>
      <c r="J12" s="25">
        <v>1081</v>
      </c>
      <c r="K12" s="25">
        <v>10759</v>
      </c>
      <c r="L12" s="25">
        <v>4536</v>
      </c>
      <c r="M12" s="25">
        <f t="shared" si="0"/>
        <v>16376</v>
      </c>
    </row>
    <row r="13" spans="1:13" ht="15">
      <c r="A13" s="20">
        <v>9</v>
      </c>
      <c r="B13" s="21">
        <v>73783</v>
      </c>
      <c r="C13" s="21">
        <v>121566</v>
      </c>
      <c r="D13" s="21">
        <v>1176</v>
      </c>
      <c r="E13" s="22" t="s">
        <v>25</v>
      </c>
      <c r="F13" s="23" t="s">
        <v>20</v>
      </c>
      <c r="G13" s="24" t="s">
        <v>21</v>
      </c>
      <c r="H13" s="21" t="s">
        <v>10</v>
      </c>
      <c r="I13" s="25">
        <v>4772</v>
      </c>
      <c r="J13" s="25">
        <v>37293</v>
      </c>
      <c r="K13" s="28">
        <v>-3187</v>
      </c>
      <c r="L13" s="25">
        <v>112979</v>
      </c>
      <c r="M13" s="25">
        <f t="shared" si="0"/>
        <v>151857</v>
      </c>
    </row>
    <row r="14" spans="1:13" ht="15">
      <c r="A14" s="20">
        <v>9</v>
      </c>
      <c r="B14" s="21">
        <v>76489</v>
      </c>
      <c r="C14" s="21">
        <v>121467</v>
      </c>
      <c r="D14" s="21">
        <v>854</v>
      </c>
      <c r="E14" s="22" t="s">
        <v>25</v>
      </c>
      <c r="F14" s="23" t="s">
        <v>22</v>
      </c>
      <c r="G14" s="24" t="s">
        <v>23</v>
      </c>
      <c r="H14" s="21" t="s">
        <v>7</v>
      </c>
      <c r="I14" s="25">
        <v>20879</v>
      </c>
      <c r="J14" s="25">
        <v>28071</v>
      </c>
      <c r="K14" s="25">
        <v>35364</v>
      </c>
      <c r="L14" s="25">
        <v>0</v>
      </c>
      <c r="M14" s="25">
        <f t="shared" si="0"/>
        <v>84314</v>
      </c>
    </row>
    <row r="15" spans="1:13" s="35" customFormat="1" ht="15">
      <c r="A15" s="29">
        <v>9</v>
      </c>
      <c r="B15" s="30">
        <v>76489</v>
      </c>
      <c r="C15" s="30">
        <v>121541</v>
      </c>
      <c r="D15" s="30">
        <v>854</v>
      </c>
      <c r="E15" s="31" t="s">
        <v>25</v>
      </c>
      <c r="F15" s="32" t="s">
        <v>22</v>
      </c>
      <c r="G15" s="33" t="s">
        <v>24</v>
      </c>
      <c r="H15" s="30" t="s">
        <v>7</v>
      </c>
      <c r="I15" s="34">
        <v>23510</v>
      </c>
      <c r="J15" s="34">
        <v>45104</v>
      </c>
      <c r="K15" s="34">
        <v>161498</v>
      </c>
      <c r="L15" s="34">
        <v>0</v>
      </c>
      <c r="M15" s="34">
        <f t="shared" si="0"/>
        <v>230112</v>
      </c>
    </row>
    <row r="16" spans="1:13" ht="15">
      <c r="A16" s="21">
        <v>10</v>
      </c>
      <c r="B16" s="21">
        <v>10108</v>
      </c>
      <c r="C16" s="21">
        <v>109991</v>
      </c>
      <c r="D16" s="21">
        <v>746</v>
      </c>
      <c r="E16" s="22" t="s">
        <v>26</v>
      </c>
      <c r="F16" s="23" t="s">
        <v>27</v>
      </c>
      <c r="G16" s="24" t="s">
        <v>28</v>
      </c>
      <c r="H16" s="21" t="s">
        <v>7</v>
      </c>
      <c r="I16" s="25">
        <v>64566</v>
      </c>
      <c r="J16" s="25">
        <v>81186</v>
      </c>
      <c r="K16" s="25">
        <v>40157</v>
      </c>
      <c r="L16" s="25">
        <v>33916</v>
      </c>
      <c r="M16" s="25">
        <f t="shared" si="0"/>
        <v>219825</v>
      </c>
    </row>
    <row r="17" spans="1:13" ht="15">
      <c r="A17" s="21">
        <v>10</v>
      </c>
      <c r="B17" s="21">
        <v>62166</v>
      </c>
      <c r="C17" s="21">
        <v>121533</v>
      </c>
      <c r="D17" s="21">
        <v>1172</v>
      </c>
      <c r="E17" s="22" t="s">
        <v>26</v>
      </c>
      <c r="F17" s="23" t="s">
        <v>29</v>
      </c>
      <c r="G17" s="24" t="s">
        <v>30</v>
      </c>
      <c r="H17" s="21" t="s">
        <v>10</v>
      </c>
      <c r="I17" s="25">
        <v>31756</v>
      </c>
      <c r="J17" s="25">
        <v>49156</v>
      </c>
      <c r="K17" s="25">
        <v>71192</v>
      </c>
      <c r="L17" s="25">
        <v>21751</v>
      </c>
      <c r="M17" s="25">
        <f t="shared" si="0"/>
        <v>173855</v>
      </c>
    </row>
    <row r="18" spans="1:13" ht="15">
      <c r="A18" s="21">
        <v>13</v>
      </c>
      <c r="B18" s="21">
        <v>63123</v>
      </c>
      <c r="C18" s="21">
        <v>121855</v>
      </c>
      <c r="D18" s="21">
        <v>1044</v>
      </c>
      <c r="E18" s="22" t="s">
        <v>31</v>
      </c>
      <c r="F18" s="23" t="s">
        <v>32</v>
      </c>
      <c r="G18" s="24" t="s">
        <v>33</v>
      </c>
      <c r="H18" s="21" t="s">
        <v>7</v>
      </c>
      <c r="I18" s="25">
        <v>112814</v>
      </c>
      <c r="J18" s="25">
        <v>89392</v>
      </c>
      <c r="K18" s="25">
        <v>76930</v>
      </c>
      <c r="L18" s="25">
        <v>22718</v>
      </c>
      <c r="M18" s="25">
        <f t="shared" si="0"/>
        <v>301854</v>
      </c>
    </row>
    <row r="19" spans="1:13" ht="15">
      <c r="A19" s="21">
        <v>14</v>
      </c>
      <c r="B19" s="21">
        <v>10140</v>
      </c>
      <c r="C19" s="21">
        <v>121301</v>
      </c>
      <c r="D19" s="21">
        <v>1165</v>
      </c>
      <c r="E19" s="22" t="s">
        <v>34</v>
      </c>
      <c r="F19" s="23" t="s">
        <v>35</v>
      </c>
      <c r="G19" s="24" t="s">
        <v>36</v>
      </c>
      <c r="H19" s="21" t="s">
        <v>10</v>
      </c>
      <c r="I19" s="25">
        <v>126324</v>
      </c>
      <c r="J19" s="25">
        <v>66979</v>
      </c>
      <c r="K19" s="28">
        <v>-188883</v>
      </c>
      <c r="L19" s="25">
        <v>0</v>
      </c>
      <c r="M19" s="25">
        <f t="shared" si="0"/>
        <v>4420</v>
      </c>
    </row>
    <row r="20" spans="1:13" ht="15">
      <c r="A20" s="21">
        <v>15</v>
      </c>
      <c r="B20" s="21">
        <v>63404</v>
      </c>
      <c r="C20" s="21">
        <v>6009351</v>
      </c>
      <c r="D20" s="21">
        <v>1184</v>
      </c>
      <c r="E20" s="22" t="s">
        <v>37</v>
      </c>
      <c r="F20" s="23" t="s">
        <v>38</v>
      </c>
      <c r="G20" s="24" t="s">
        <v>39</v>
      </c>
      <c r="H20" s="21" t="s">
        <v>10</v>
      </c>
      <c r="I20" s="25">
        <v>207733</v>
      </c>
      <c r="J20" s="25">
        <v>156872</v>
      </c>
      <c r="K20" s="25">
        <v>338397</v>
      </c>
      <c r="L20" s="25">
        <v>29819</v>
      </c>
      <c r="M20" s="25">
        <f t="shared" si="0"/>
        <v>732821</v>
      </c>
    </row>
    <row r="21" spans="1:13" ht="15">
      <c r="A21" s="21">
        <v>16</v>
      </c>
      <c r="B21" s="21">
        <v>63875</v>
      </c>
      <c r="C21" s="21">
        <v>121491</v>
      </c>
      <c r="D21" s="21">
        <v>1168</v>
      </c>
      <c r="E21" s="22" t="s">
        <v>40</v>
      </c>
      <c r="F21" s="23" t="s">
        <v>41</v>
      </c>
      <c r="G21" s="24" t="s">
        <v>42</v>
      </c>
      <c r="H21" s="21" t="s">
        <v>7</v>
      </c>
      <c r="I21" s="25">
        <v>19650</v>
      </c>
      <c r="J21" s="25">
        <v>24631</v>
      </c>
      <c r="K21" s="28">
        <v>-7147</v>
      </c>
      <c r="L21" s="25">
        <v>2171</v>
      </c>
      <c r="M21" s="25">
        <f t="shared" si="0"/>
        <v>39305</v>
      </c>
    </row>
    <row r="22" spans="1:13" ht="15">
      <c r="A22" s="21">
        <v>18</v>
      </c>
      <c r="B22" s="21">
        <v>75036</v>
      </c>
      <c r="C22" s="21">
        <v>121657</v>
      </c>
      <c r="D22" s="21">
        <v>1185</v>
      </c>
      <c r="E22" s="22" t="s">
        <v>43</v>
      </c>
      <c r="F22" s="23" t="s">
        <v>44</v>
      </c>
      <c r="G22" s="24" t="s">
        <v>45</v>
      </c>
      <c r="H22" s="21" t="s">
        <v>10</v>
      </c>
      <c r="I22" s="25">
        <v>3162</v>
      </c>
      <c r="J22" s="25">
        <v>237</v>
      </c>
      <c r="K22" s="25">
        <v>3024</v>
      </c>
      <c r="L22" s="25">
        <v>438</v>
      </c>
      <c r="M22" s="25">
        <f t="shared" si="0"/>
        <v>6861</v>
      </c>
    </row>
    <row r="23" spans="1:13" ht="15">
      <c r="A23" s="21">
        <v>18</v>
      </c>
      <c r="B23" s="21">
        <v>76729</v>
      </c>
      <c r="C23" s="21">
        <v>6010763</v>
      </c>
      <c r="D23" s="21">
        <v>320</v>
      </c>
      <c r="E23" s="22" t="s">
        <v>43</v>
      </c>
      <c r="F23" s="23" t="s">
        <v>46</v>
      </c>
      <c r="G23" s="24" t="s">
        <v>47</v>
      </c>
      <c r="H23" s="21" t="s">
        <v>7</v>
      </c>
      <c r="I23" s="25">
        <v>9123</v>
      </c>
      <c r="J23" s="25">
        <v>67535</v>
      </c>
      <c r="K23" s="25">
        <v>282165</v>
      </c>
      <c r="L23" s="25">
        <v>68852</v>
      </c>
      <c r="M23" s="25">
        <f t="shared" si="0"/>
        <v>427675</v>
      </c>
    </row>
    <row r="24" spans="1:13" ht="15">
      <c r="A24" s="21">
        <v>19</v>
      </c>
      <c r="B24" s="21">
        <v>10199</v>
      </c>
      <c r="C24" s="21">
        <v>109926</v>
      </c>
      <c r="D24" s="21">
        <v>738</v>
      </c>
      <c r="E24" s="22" t="s">
        <v>48</v>
      </c>
      <c r="F24" s="23" t="s">
        <v>49</v>
      </c>
      <c r="G24" s="24" t="s">
        <v>50</v>
      </c>
      <c r="H24" s="21" t="s">
        <v>7</v>
      </c>
      <c r="I24" s="25">
        <v>60355</v>
      </c>
      <c r="J24" s="25">
        <v>89588</v>
      </c>
      <c r="K24" s="25">
        <v>125527</v>
      </c>
      <c r="L24" s="25">
        <v>97745</v>
      </c>
      <c r="M24" s="25">
        <f t="shared" si="0"/>
        <v>373215</v>
      </c>
    </row>
    <row r="25" spans="1:13" ht="15">
      <c r="A25" s="21">
        <v>19</v>
      </c>
      <c r="B25" s="21">
        <v>10199</v>
      </c>
      <c r="C25" s="21">
        <v>121772</v>
      </c>
      <c r="D25" s="21">
        <v>1204</v>
      </c>
      <c r="E25" s="22" t="s">
        <v>48</v>
      </c>
      <c r="F25" s="23" t="s">
        <v>49</v>
      </c>
      <c r="G25" s="24" t="s">
        <v>51</v>
      </c>
      <c r="H25" s="21" t="s">
        <v>7</v>
      </c>
      <c r="I25" s="25">
        <v>9474</v>
      </c>
      <c r="J25" s="25">
        <v>21379</v>
      </c>
      <c r="K25" s="28">
        <v>-14333</v>
      </c>
      <c r="L25" s="25">
        <v>14859</v>
      </c>
      <c r="M25" s="25">
        <f t="shared" si="0"/>
        <v>31379</v>
      </c>
    </row>
    <row r="26" spans="1:13" ht="15">
      <c r="A26" s="21">
        <v>19</v>
      </c>
      <c r="B26" s="21">
        <v>64733</v>
      </c>
      <c r="C26" s="21">
        <v>121012</v>
      </c>
      <c r="D26" s="21">
        <v>1149</v>
      </c>
      <c r="E26" s="22" t="s">
        <v>48</v>
      </c>
      <c r="F26" s="23" t="s">
        <v>52</v>
      </c>
      <c r="G26" s="24" t="s">
        <v>53</v>
      </c>
      <c r="H26" s="21" t="s">
        <v>7</v>
      </c>
      <c r="I26" s="25">
        <v>4772</v>
      </c>
      <c r="J26" s="25">
        <v>29798</v>
      </c>
      <c r="K26" s="25">
        <v>32073</v>
      </c>
      <c r="L26" s="25">
        <v>31804</v>
      </c>
      <c r="M26" s="25">
        <f t="shared" si="0"/>
        <v>98447</v>
      </c>
    </row>
    <row r="27" spans="1:13" ht="15">
      <c r="A27" s="21">
        <v>19</v>
      </c>
      <c r="B27" s="21">
        <v>64733</v>
      </c>
      <c r="C27" s="21">
        <v>121079</v>
      </c>
      <c r="D27" s="21">
        <v>1156</v>
      </c>
      <c r="E27" s="22" t="s">
        <v>48</v>
      </c>
      <c r="F27" s="23" t="s">
        <v>52</v>
      </c>
      <c r="G27" s="24" t="s">
        <v>54</v>
      </c>
      <c r="H27" s="21" t="s">
        <v>7</v>
      </c>
      <c r="I27" s="25">
        <v>43161</v>
      </c>
      <c r="J27" s="25">
        <v>26040</v>
      </c>
      <c r="K27" s="25">
        <v>23535</v>
      </c>
      <c r="L27" s="25">
        <v>26835</v>
      </c>
      <c r="M27" s="25">
        <f t="shared" si="0"/>
        <v>119571</v>
      </c>
    </row>
    <row r="28" spans="1:13" ht="15">
      <c r="A28" s="21">
        <v>19</v>
      </c>
      <c r="B28" s="21">
        <v>64733</v>
      </c>
      <c r="C28" s="21">
        <v>121277</v>
      </c>
      <c r="D28" s="21">
        <v>1160</v>
      </c>
      <c r="E28" s="22" t="s">
        <v>48</v>
      </c>
      <c r="F28" s="23" t="s">
        <v>52</v>
      </c>
      <c r="G28" s="24" t="s">
        <v>55</v>
      </c>
      <c r="H28" s="21" t="s">
        <v>7</v>
      </c>
      <c r="I28" s="25">
        <v>17370</v>
      </c>
      <c r="J28" s="25">
        <v>20827</v>
      </c>
      <c r="K28" s="28">
        <v>-15229</v>
      </c>
      <c r="L28" s="25">
        <v>3440</v>
      </c>
      <c r="M28" s="25">
        <f t="shared" si="0"/>
        <v>26408</v>
      </c>
    </row>
    <row r="29" spans="1:13" ht="15">
      <c r="A29" s="21">
        <v>19</v>
      </c>
      <c r="B29" s="21">
        <v>64733</v>
      </c>
      <c r="C29" s="21">
        <v>121285</v>
      </c>
      <c r="D29" s="21">
        <v>1161</v>
      </c>
      <c r="E29" s="22" t="s">
        <v>48</v>
      </c>
      <c r="F29" s="23" t="s">
        <v>52</v>
      </c>
      <c r="G29" s="24" t="s">
        <v>56</v>
      </c>
      <c r="H29" s="21" t="s">
        <v>7</v>
      </c>
      <c r="I29" s="25">
        <v>25616</v>
      </c>
      <c r="J29" s="25">
        <v>27814</v>
      </c>
      <c r="K29" s="25">
        <v>1099</v>
      </c>
      <c r="L29" s="25">
        <v>22724</v>
      </c>
      <c r="M29" s="25">
        <f t="shared" si="0"/>
        <v>77253</v>
      </c>
    </row>
    <row r="30" spans="1:13" ht="15">
      <c r="A30" s="21">
        <v>19</v>
      </c>
      <c r="B30" s="21">
        <v>64733</v>
      </c>
      <c r="C30" s="21">
        <v>121699</v>
      </c>
      <c r="D30" s="21">
        <v>1195</v>
      </c>
      <c r="E30" s="22" t="s">
        <v>48</v>
      </c>
      <c r="F30" s="23" t="s">
        <v>52</v>
      </c>
      <c r="G30" s="24" t="s">
        <v>57</v>
      </c>
      <c r="H30" s="21" t="s">
        <v>7</v>
      </c>
      <c r="I30" s="25">
        <v>16843</v>
      </c>
      <c r="J30" s="25">
        <v>24380</v>
      </c>
      <c r="K30" s="25">
        <v>30542</v>
      </c>
      <c r="L30" s="25">
        <v>26939</v>
      </c>
      <c r="M30" s="25">
        <f t="shared" si="0"/>
        <v>98704</v>
      </c>
    </row>
    <row r="31" spans="1:13" ht="15">
      <c r="A31" s="21">
        <v>19</v>
      </c>
      <c r="B31" s="21">
        <v>64733</v>
      </c>
      <c r="C31" s="21">
        <v>121707</v>
      </c>
      <c r="D31" s="21">
        <v>1196</v>
      </c>
      <c r="E31" s="22" t="s">
        <v>48</v>
      </c>
      <c r="F31" s="23" t="s">
        <v>52</v>
      </c>
      <c r="G31" s="24" t="s">
        <v>58</v>
      </c>
      <c r="H31" s="21" t="s">
        <v>7</v>
      </c>
      <c r="I31" s="25">
        <v>29827</v>
      </c>
      <c r="J31" s="25">
        <v>19561</v>
      </c>
      <c r="K31" s="25">
        <v>4173</v>
      </c>
      <c r="L31" s="25">
        <v>17277</v>
      </c>
      <c r="M31" s="25">
        <f t="shared" si="0"/>
        <v>70838</v>
      </c>
    </row>
    <row r="32" spans="1:13" ht="15">
      <c r="A32" s="21">
        <v>19</v>
      </c>
      <c r="B32" s="21">
        <v>64733</v>
      </c>
      <c r="C32" s="21">
        <v>122481</v>
      </c>
      <c r="D32" s="21">
        <v>1216</v>
      </c>
      <c r="E32" s="22" t="s">
        <v>48</v>
      </c>
      <c r="F32" s="23" t="s">
        <v>52</v>
      </c>
      <c r="G32" s="24" t="s">
        <v>59</v>
      </c>
      <c r="H32" s="21" t="s">
        <v>7</v>
      </c>
      <c r="I32" s="25">
        <v>37897</v>
      </c>
      <c r="J32" s="25">
        <v>40587</v>
      </c>
      <c r="K32" s="25">
        <v>53024</v>
      </c>
      <c r="L32" s="25">
        <v>45007</v>
      </c>
      <c r="M32" s="25">
        <f t="shared" si="0"/>
        <v>176515</v>
      </c>
    </row>
    <row r="33" spans="1:13" ht="15">
      <c r="A33" s="21">
        <v>19</v>
      </c>
      <c r="B33" s="21">
        <v>64733</v>
      </c>
      <c r="C33" s="21">
        <v>122556</v>
      </c>
      <c r="D33" s="21">
        <v>1200</v>
      </c>
      <c r="E33" s="22" t="s">
        <v>48</v>
      </c>
      <c r="F33" s="23" t="s">
        <v>52</v>
      </c>
      <c r="G33" s="24" t="s">
        <v>60</v>
      </c>
      <c r="H33" s="21" t="s">
        <v>7</v>
      </c>
      <c r="I33" s="25">
        <v>4772</v>
      </c>
      <c r="J33" s="25">
        <v>20780</v>
      </c>
      <c r="K33" s="28">
        <v>-15427</v>
      </c>
      <c r="L33" s="25">
        <v>14119</v>
      </c>
      <c r="M33" s="25">
        <f t="shared" si="0"/>
        <v>24244</v>
      </c>
    </row>
    <row r="34" spans="1:13" ht="15">
      <c r="A34" s="21">
        <v>19</v>
      </c>
      <c r="B34" s="21">
        <v>64733</v>
      </c>
      <c r="C34" s="21">
        <v>122564</v>
      </c>
      <c r="D34" s="21">
        <v>1212</v>
      </c>
      <c r="E34" s="22" t="s">
        <v>48</v>
      </c>
      <c r="F34" s="23" t="s">
        <v>52</v>
      </c>
      <c r="G34" s="24" t="s">
        <v>61</v>
      </c>
      <c r="H34" s="21" t="s">
        <v>7</v>
      </c>
      <c r="I34" s="25">
        <v>150361</v>
      </c>
      <c r="J34" s="25">
        <v>102737</v>
      </c>
      <c r="K34" s="25">
        <v>101761</v>
      </c>
      <c r="L34" s="25">
        <v>107737</v>
      </c>
      <c r="M34" s="25">
        <f t="shared" si="0"/>
        <v>462596</v>
      </c>
    </row>
    <row r="35" spans="1:13" ht="15">
      <c r="A35" s="21">
        <v>19</v>
      </c>
      <c r="B35" s="21">
        <v>64733</v>
      </c>
      <c r="C35" s="21">
        <v>122598</v>
      </c>
      <c r="D35" s="21">
        <v>1233</v>
      </c>
      <c r="E35" s="22" t="s">
        <v>48</v>
      </c>
      <c r="F35" s="23" t="s">
        <v>52</v>
      </c>
      <c r="G35" s="24" t="s">
        <v>62</v>
      </c>
      <c r="H35" s="21" t="s">
        <v>7</v>
      </c>
      <c r="I35" s="25">
        <v>16668</v>
      </c>
      <c r="J35" s="25">
        <v>20859</v>
      </c>
      <c r="K35" s="28">
        <v>-4472</v>
      </c>
      <c r="L35" s="25">
        <v>16157</v>
      </c>
      <c r="M35" s="25">
        <f t="shared" si="0"/>
        <v>49212</v>
      </c>
    </row>
    <row r="36" spans="1:13" ht="15">
      <c r="A36" s="21">
        <v>19</v>
      </c>
      <c r="B36" s="21">
        <v>64733</v>
      </c>
      <c r="C36" s="21">
        <v>122606</v>
      </c>
      <c r="D36" s="21">
        <v>1241</v>
      </c>
      <c r="E36" s="22" t="s">
        <v>48</v>
      </c>
      <c r="F36" s="23" t="s">
        <v>52</v>
      </c>
      <c r="G36" s="24" t="s">
        <v>63</v>
      </c>
      <c r="H36" s="21" t="s">
        <v>7</v>
      </c>
      <c r="I36" s="25">
        <v>20001</v>
      </c>
      <c r="J36" s="25">
        <v>21694</v>
      </c>
      <c r="K36" s="25">
        <v>5271</v>
      </c>
      <c r="L36" s="25">
        <v>18462</v>
      </c>
      <c r="M36" s="25">
        <f t="shared" si="0"/>
        <v>65428</v>
      </c>
    </row>
    <row r="37" spans="1:13" ht="15">
      <c r="A37" s="21">
        <v>19</v>
      </c>
      <c r="B37" s="21">
        <v>64733</v>
      </c>
      <c r="C37" s="21">
        <v>122614</v>
      </c>
      <c r="D37" s="21">
        <v>1213</v>
      </c>
      <c r="E37" s="22" t="s">
        <v>48</v>
      </c>
      <c r="F37" s="23" t="s">
        <v>52</v>
      </c>
      <c r="G37" s="24" t="s">
        <v>64</v>
      </c>
      <c r="H37" s="21" t="s">
        <v>7</v>
      </c>
      <c r="I37" s="25">
        <v>72461</v>
      </c>
      <c r="J37" s="25">
        <v>63153</v>
      </c>
      <c r="K37" s="25">
        <v>59670</v>
      </c>
      <c r="L37" s="25">
        <v>65443</v>
      </c>
      <c r="M37" s="25">
        <f t="shared" si="0"/>
        <v>260727</v>
      </c>
    </row>
    <row r="38" spans="1:13" ht="15">
      <c r="A38" s="21">
        <v>19</v>
      </c>
      <c r="B38" s="21">
        <v>64733</v>
      </c>
      <c r="C38" s="21">
        <v>122622</v>
      </c>
      <c r="D38" s="21">
        <v>1214</v>
      </c>
      <c r="E38" s="22" t="s">
        <v>48</v>
      </c>
      <c r="F38" s="23" t="s">
        <v>52</v>
      </c>
      <c r="G38" s="24" t="s">
        <v>65</v>
      </c>
      <c r="H38" s="21" t="s">
        <v>7</v>
      </c>
      <c r="I38" s="25">
        <v>74917</v>
      </c>
      <c r="J38" s="25">
        <v>67476</v>
      </c>
      <c r="K38" s="25">
        <v>31093</v>
      </c>
      <c r="L38" s="25">
        <v>63175</v>
      </c>
      <c r="M38" s="25">
        <f aca="true" t="shared" si="1" ref="M38:M69">SUM(I38:L38)</f>
        <v>236661</v>
      </c>
    </row>
    <row r="39" spans="1:13" ht="15">
      <c r="A39" s="21">
        <v>19</v>
      </c>
      <c r="B39" s="21">
        <v>64733</v>
      </c>
      <c r="C39" s="21">
        <v>122630</v>
      </c>
      <c r="D39" s="21">
        <v>1215</v>
      </c>
      <c r="E39" s="22" t="s">
        <v>48</v>
      </c>
      <c r="F39" s="23" t="s">
        <v>52</v>
      </c>
      <c r="G39" s="24" t="s">
        <v>66</v>
      </c>
      <c r="H39" s="21" t="s">
        <v>7</v>
      </c>
      <c r="I39" s="25">
        <v>128956</v>
      </c>
      <c r="J39" s="25">
        <v>72413</v>
      </c>
      <c r="K39" s="25">
        <v>51266</v>
      </c>
      <c r="L39" s="25">
        <v>71598</v>
      </c>
      <c r="M39" s="25">
        <f t="shared" si="1"/>
        <v>324233</v>
      </c>
    </row>
    <row r="40" spans="1:13" ht="15">
      <c r="A40" s="21">
        <v>19</v>
      </c>
      <c r="B40" s="21">
        <v>64733</v>
      </c>
      <c r="C40" s="21">
        <v>122655</v>
      </c>
      <c r="D40" s="21">
        <v>1232</v>
      </c>
      <c r="E40" s="22" t="s">
        <v>48</v>
      </c>
      <c r="F40" s="23" t="s">
        <v>52</v>
      </c>
      <c r="G40" s="24" t="s">
        <v>67</v>
      </c>
      <c r="H40" s="21" t="s">
        <v>7</v>
      </c>
      <c r="I40" s="25">
        <v>44564</v>
      </c>
      <c r="J40" s="25">
        <v>31006</v>
      </c>
      <c r="K40" s="28">
        <v>-37019</v>
      </c>
      <c r="L40" s="25">
        <v>18223</v>
      </c>
      <c r="M40" s="25">
        <f t="shared" si="1"/>
        <v>56774</v>
      </c>
    </row>
    <row r="41" spans="1:13" ht="15">
      <c r="A41" s="21">
        <v>19</v>
      </c>
      <c r="B41" s="21">
        <v>64733</v>
      </c>
      <c r="C41" s="21">
        <v>122721</v>
      </c>
      <c r="D41" s="21">
        <v>1230</v>
      </c>
      <c r="E41" s="22" t="s">
        <v>48</v>
      </c>
      <c r="F41" s="23" t="s">
        <v>52</v>
      </c>
      <c r="G41" s="24" t="s">
        <v>68</v>
      </c>
      <c r="H41" s="21" t="s">
        <v>7</v>
      </c>
      <c r="I41" s="25">
        <v>70706</v>
      </c>
      <c r="J41" s="25">
        <v>65997</v>
      </c>
      <c r="K41" s="25">
        <v>72767</v>
      </c>
      <c r="L41" s="25">
        <v>65648</v>
      </c>
      <c r="M41" s="25">
        <f t="shared" si="1"/>
        <v>275118</v>
      </c>
    </row>
    <row r="42" spans="1:13" ht="15">
      <c r="A42" s="21">
        <v>19</v>
      </c>
      <c r="B42" s="21">
        <v>64733</v>
      </c>
      <c r="C42" s="21">
        <v>122739</v>
      </c>
      <c r="D42" s="21">
        <v>1234</v>
      </c>
      <c r="E42" s="22" t="s">
        <v>48</v>
      </c>
      <c r="F42" s="23" t="s">
        <v>52</v>
      </c>
      <c r="G42" s="24" t="s">
        <v>69</v>
      </c>
      <c r="H42" s="21" t="s">
        <v>7</v>
      </c>
      <c r="I42" s="25">
        <v>59127</v>
      </c>
      <c r="J42" s="25">
        <v>39844</v>
      </c>
      <c r="K42" s="25">
        <v>76675</v>
      </c>
      <c r="L42" s="25">
        <v>48723</v>
      </c>
      <c r="M42" s="25">
        <f t="shared" si="1"/>
        <v>224369</v>
      </c>
    </row>
    <row r="43" spans="1:13" ht="15">
      <c r="A43" s="21">
        <v>19</v>
      </c>
      <c r="B43" s="21">
        <v>64733</v>
      </c>
      <c r="C43" s="21">
        <v>122747</v>
      </c>
      <c r="D43" s="21">
        <v>1236</v>
      </c>
      <c r="E43" s="22" t="s">
        <v>48</v>
      </c>
      <c r="F43" s="23" t="s">
        <v>52</v>
      </c>
      <c r="G43" s="24" t="s">
        <v>70</v>
      </c>
      <c r="H43" s="21" t="s">
        <v>7</v>
      </c>
      <c r="I43" s="25">
        <v>113341</v>
      </c>
      <c r="J43" s="25">
        <v>96028</v>
      </c>
      <c r="K43" s="25">
        <v>16121</v>
      </c>
      <c r="L43" s="25">
        <v>82623</v>
      </c>
      <c r="M43" s="25">
        <f t="shared" si="1"/>
        <v>308113</v>
      </c>
    </row>
    <row r="44" spans="1:13" ht="15">
      <c r="A44" s="21">
        <v>19</v>
      </c>
      <c r="B44" s="21">
        <v>64733</v>
      </c>
      <c r="C44" s="21">
        <v>122754</v>
      </c>
      <c r="D44" s="21">
        <v>1237</v>
      </c>
      <c r="E44" s="22" t="s">
        <v>48</v>
      </c>
      <c r="F44" s="23" t="s">
        <v>52</v>
      </c>
      <c r="G44" s="24" t="s">
        <v>71</v>
      </c>
      <c r="H44" s="21" t="s">
        <v>7</v>
      </c>
      <c r="I44" s="25">
        <v>4772</v>
      </c>
      <c r="J44" s="25">
        <v>23794</v>
      </c>
      <c r="K44" s="25">
        <v>20184</v>
      </c>
      <c r="L44" s="25">
        <v>24238</v>
      </c>
      <c r="M44" s="25">
        <f t="shared" si="1"/>
        <v>72988</v>
      </c>
    </row>
    <row r="45" spans="1:13" ht="15">
      <c r="A45" s="21">
        <v>19</v>
      </c>
      <c r="B45" s="21">
        <v>64733</v>
      </c>
      <c r="C45" s="21">
        <v>122762</v>
      </c>
      <c r="D45" s="21">
        <v>1239</v>
      </c>
      <c r="E45" s="22" t="s">
        <v>48</v>
      </c>
      <c r="F45" s="23" t="s">
        <v>52</v>
      </c>
      <c r="G45" s="24" t="s">
        <v>72</v>
      </c>
      <c r="H45" s="21" t="s">
        <v>7</v>
      </c>
      <c r="I45" s="25">
        <v>37371</v>
      </c>
      <c r="J45" s="25">
        <v>34517</v>
      </c>
      <c r="K45" s="25">
        <v>14610</v>
      </c>
      <c r="L45" s="25">
        <v>30415</v>
      </c>
      <c r="M45" s="25">
        <f t="shared" si="1"/>
        <v>116913</v>
      </c>
    </row>
    <row r="46" spans="1:13" ht="15">
      <c r="A46" s="21">
        <v>19</v>
      </c>
      <c r="B46" s="21">
        <v>64733</v>
      </c>
      <c r="C46" s="21">
        <v>122861</v>
      </c>
      <c r="D46" s="21">
        <v>1231</v>
      </c>
      <c r="E46" s="22" t="s">
        <v>48</v>
      </c>
      <c r="F46" s="23" t="s">
        <v>52</v>
      </c>
      <c r="G46" s="24" t="s">
        <v>73</v>
      </c>
      <c r="H46" s="21" t="s">
        <v>7</v>
      </c>
      <c r="I46" s="25">
        <v>132991</v>
      </c>
      <c r="J46" s="25">
        <v>102060</v>
      </c>
      <c r="K46" s="25">
        <v>139018</v>
      </c>
      <c r="L46" s="25">
        <v>114154</v>
      </c>
      <c r="M46" s="25">
        <f t="shared" si="1"/>
        <v>488223</v>
      </c>
    </row>
    <row r="47" spans="1:13" ht="15">
      <c r="A47" s="21">
        <v>19</v>
      </c>
      <c r="B47" s="21">
        <v>64733</v>
      </c>
      <c r="C47" s="21">
        <v>6016356</v>
      </c>
      <c r="D47" s="21">
        <v>1235</v>
      </c>
      <c r="E47" s="22" t="s">
        <v>48</v>
      </c>
      <c r="F47" s="23" t="s">
        <v>52</v>
      </c>
      <c r="G47" s="24" t="s">
        <v>74</v>
      </c>
      <c r="H47" s="21" t="s">
        <v>10</v>
      </c>
      <c r="I47" s="25">
        <v>15440</v>
      </c>
      <c r="J47" s="25">
        <v>191208</v>
      </c>
      <c r="K47" s="25">
        <v>231327</v>
      </c>
      <c r="L47" s="25">
        <v>209167</v>
      </c>
      <c r="M47" s="25">
        <f t="shared" si="1"/>
        <v>647142</v>
      </c>
    </row>
    <row r="48" spans="1:13" s="35" customFormat="1" ht="15">
      <c r="A48" s="30">
        <v>19</v>
      </c>
      <c r="B48" s="30">
        <v>64634</v>
      </c>
      <c r="C48" s="30">
        <v>1996529</v>
      </c>
      <c r="D48" s="30">
        <v>1242</v>
      </c>
      <c r="E48" s="31" t="s">
        <v>48</v>
      </c>
      <c r="F48" s="32" t="s">
        <v>75</v>
      </c>
      <c r="G48" s="33" t="s">
        <v>76</v>
      </c>
      <c r="H48" s="30" t="s">
        <v>10</v>
      </c>
      <c r="I48" s="34">
        <v>109832</v>
      </c>
      <c r="J48" s="34">
        <v>113099</v>
      </c>
      <c r="K48" s="34">
        <v>1408697</v>
      </c>
      <c r="L48" s="34">
        <v>237339</v>
      </c>
      <c r="M48" s="34">
        <f t="shared" si="1"/>
        <v>1868967</v>
      </c>
    </row>
    <row r="49" spans="1:13" ht="15">
      <c r="A49" s="21">
        <v>19</v>
      </c>
      <c r="B49" s="21">
        <v>64634</v>
      </c>
      <c r="C49" s="21">
        <v>1996586</v>
      </c>
      <c r="D49" s="21">
        <v>432</v>
      </c>
      <c r="E49" s="22" t="s">
        <v>48</v>
      </c>
      <c r="F49" s="23" t="s">
        <v>75</v>
      </c>
      <c r="G49" s="24" t="s">
        <v>77</v>
      </c>
      <c r="H49" s="21" t="s">
        <v>7</v>
      </c>
      <c r="I49" s="25">
        <v>80005</v>
      </c>
      <c r="J49" s="25">
        <v>123509</v>
      </c>
      <c r="K49" s="25">
        <v>244613</v>
      </c>
      <c r="L49" s="25">
        <v>103037</v>
      </c>
      <c r="M49" s="25">
        <f t="shared" si="1"/>
        <v>551164</v>
      </c>
    </row>
    <row r="50" spans="1:13" ht="15">
      <c r="A50" s="21">
        <v>19</v>
      </c>
      <c r="B50" s="21">
        <v>65136</v>
      </c>
      <c r="C50" s="21">
        <v>121731</v>
      </c>
      <c r="D50" s="21">
        <v>1199</v>
      </c>
      <c r="E50" s="22" t="s">
        <v>48</v>
      </c>
      <c r="F50" s="23" t="s">
        <v>78</v>
      </c>
      <c r="G50" s="24" t="s">
        <v>79</v>
      </c>
      <c r="H50" s="21" t="s">
        <v>7</v>
      </c>
      <c r="I50" s="25">
        <v>3162</v>
      </c>
      <c r="J50" s="25">
        <v>37056</v>
      </c>
      <c r="K50" s="25">
        <v>49014</v>
      </c>
      <c r="L50" s="25">
        <v>33527</v>
      </c>
      <c r="M50" s="25">
        <f t="shared" si="1"/>
        <v>122759</v>
      </c>
    </row>
    <row r="51" spans="1:13" ht="15">
      <c r="A51" s="21">
        <v>19</v>
      </c>
      <c r="B51" s="21">
        <v>73452</v>
      </c>
      <c r="C51" s="21">
        <v>120600</v>
      </c>
      <c r="D51" s="21">
        <v>1135</v>
      </c>
      <c r="E51" s="22" t="s">
        <v>48</v>
      </c>
      <c r="F51" s="23" t="s">
        <v>80</v>
      </c>
      <c r="G51" s="24" t="s">
        <v>81</v>
      </c>
      <c r="H51" s="21" t="s">
        <v>7</v>
      </c>
      <c r="I51" s="25">
        <v>4772</v>
      </c>
      <c r="J51" s="25">
        <v>6332</v>
      </c>
      <c r="K51" s="25">
        <v>79480</v>
      </c>
      <c r="L51" s="25">
        <v>9459</v>
      </c>
      <c r="M51" s="25">
        <f t="shared" si="1"/>
        <v>100043</v>
      </c>
    </row>
    <row r="52" spans="1:13" ht="15">
      <c r="A52" s="21">
        <v>19</v>
      </c>
      <c r="B52" s="21">
        <v>76737</v>
      </c>
      <c r="C52" s="21">
        <v>102020</v>
      </c>
      <c r="D52" s="21">
        <v>597</v>
      </c>
      <c r="E52" s="22" t="s">
        <v>48</v>
      </c>
      <c r="F52" s="23" t="s">
        <v>82</v>
      </c>
      <c r="G52" s="24" t="s">
        <v>83</v>
      </c>
      <c r="H52" s="21" t="s">
        <v>7</v>
      </c>
      <c r="I52" s="25">
        <v>149133</v>
      </c>
      <c r="J52" s="25">
        <v>122445</v>
      </c>
      <c r="K52" s="25">
        <v>242597</v>
      </c>
      <c r="L52" s="25">
        <v>0</v>
      </c>
      <c r="M52" s="25">
        <f t="shared" si="1"/>
        <v>514175</v>
      </c>
    </row>
    <row r="53" spans="1:13" ht="15">
      <c r="A53" s="21">
        <v>27</v>
      </c>
      <c r="B53" s="21">
        <v>66068</v>
      </c>
      <c r="C53" s="21">
        <v>123216</v>
      </c>
      <c r="D53" s="21">
        <v>1263</v>
      </c>
      <c r="E53" s="22" t="s">
        <v>84</v>
      </c>
      <c r="F53" s="23" t="s">
        <v>85</v>
      </c>
      <c r="G53" s="24" t="s">
        <v>86</v>
      </c>
      <c r="H53" s="21" t="s">
        <v>10</v>
      </c>
      <c r="I53" s="25">
        <v>10527</v>
      </c>
      <c r="J53" s="25">
        <v>12303</v>
      </c>
      <c r="K53" s="25">
        <v>126275</v>
      </c>
      <c r="L53" s="25">
        <v>48373</v>
      </c>
      <c r="M53" s="25">
        <f t="shared" si="1"/>
        <v>197478</v>
      </c>
    </row>
    <row r="54" spans="1:13" ht="15">
      <c r="A54" s="21">
        <v>31</v>
      </c>
      <c r="B54" s="21">
        <v>66787</v>
      </c>
      <c r="C54" s="21">
        <v>6031033</v>
      </c>
      <c r="D54" s="21">
        <v>1226</v>
      </c>
      <c r="E54" s="22" t="s">
        <v>87</v>
      </c>
      <c r="F54" s="23" t="s">
        <v>88</v>
      </c>
      <c r="G54" s="24" t="s">
        <v>89</v>
      </c>
      <c r="H54" s="21" t="s">
        <v>10</v>
      </c>
      <c r="I54" s="25">
        <v>63513</v>
      </c>
      <c r="J54" s="25">
        <v>152966</v>
      </c>
      <c r="K54" s="28">
        <v>-162897</v>
      </c>
      <c r="L54" s="25">
        <v>500803</v>
      </c>
      <c r="M54" s="25">
        <f t="shared" si="1"/>
        <v>554385</v>
      </c>
    </row>
    <row r="55" spans="1:13" ht="15">
      <c r="A55" s="21">
        <v>31</v>
      </c>
      <c r="B55" s="21">
        <v>66837</v>
      </c>
      <c r="C55" s="21">
        <v>122515</v>
      </c>
      <c r="D55" s="21">
        <v>1248</v>
      </c>
      <c r="E55" s="22" t="s">
        <v>87</v>
      </c>
      <c r="F55" s="23" t="s">
        <v>90</v>
      </c>
      <c r="G55" s="24" t="s">
        <v>91</v>
      </c>
      <c r="H55" s="21" t="s">
        <v>10</v>
      </c>
      <c r="I55" s="25">
        <v>3162</v>
      </c>
      <c r="J55" s="25">
        <v>2709</v>
      </c>
      <c r="K55" s="25">
        <v>14816</v>
      </c>
      <c r="L55" s="25">
        <v>16021</v>
      </c>
      <c r="M55" s="25">
        <f t="shared" si="1"/>
        <v>36708</v>
      </c>
    </row>
    <row r="56" spans="1:13" ht="15">
      <c r="A56" s="21">
        <v>31</v>
      </c>
      <c r="B56" s="21">
        <v>66852</v>
      </c>
      <c r="C56" s="21">
        <v>121608</v>
      </c>
      <c r="D56" s="21">
        <v>1179</v>
      </c>
      <c r="E56" s="22" t="s">
        <v>87</v>
      </c>
      <c r="F56" s="36" t="s">
        <v>92</v>
      </c>
      <c r="G56" s="24" t="s">
        <v>93</v>
      </c>
      <c r="H56" s="21" t="s">
        <v>10</v>
      </c>
      <c r="I56" s="25">
        <v>0</v>
      </c>
      <c r="J56" s="25">
        <v>17608</v>
      </c>
      <c r="K56" s="28">
        <v>-7033</v>
      </c>
      <c r="L56" s="25">
        <v>22117</v>
      </c>
      <c r="M56" s="25">
        <f t="shared" si="1"/>
        <v>32692</v>
      </c>
    </row>
    <row r="57" spans="1:13" ht="15">
      <c r="A57" s="21">
        <v>31</v>
      </c>
      <c r="B57" s="21">
        <v>66886</v>
      </c>
      <c r="C57" s="21">
        <v>122531</v>
      </c>
      <c r="D57" s="21">
        <v>1219</v>
      </c>
      <c r="E57" s="22" t="s">
        <v>87</v>
      </c>
      <c r="F57" s="23" t="s">
        <v>94</v>
      </c>
      <c r="G57" s="24" t="s">
        <v>95</v>
      </c>
      <c r="H57" s="21" t="s">
        <v>10</v>
      </c>
      <c r="I57" s="25">
        <v>5088</v>
      </c>
      <c r="J57" s="25">
        <v>81881</v>
      </c>
      <c r="K57" s="28">
        <v>-94302</v>
      </c>
      <c r="L57" s="25">
        <v>296644</v>
      </c>
      <c r="M57" s="25">
        <f t="shared" si="1"/>
        <v>289311</v>
      </c>
    </row>
    <row r="58" spans="1:13" ht="15">
      <c r="A58" s="21">
        <v>31</v>
      </c>
      <c r="B58" s="21">
        <v>66886</v>
      </c>
      <c r="C58" s="21">
        <v>122648</v>
      </c>
      <c r="D58" s="21">
        <v>1223</v>
      </c>
      <c r="E58" s="22" t="s">
        <v>87</v>
      </c>
      <c r="F58" s="23" t="s">
        <v>94</v>
      </c>
      <c r="G58" s="24" t="s">
        <v>96</v>
      </c>
      <c r="H58" s="21" t="s">
        <v>10</v>
      </c>
      <c r="I58" s="25">
        <v>3162</v>
      </c>
      <c r="J58" s="25">
        <v>13839</v>
      </c>
      <c r="K58" s="28">
        <v>-7029</v>
      </c>
      <c r="L58" s="25">
        <v>69621</v>
      </c>
      <c r="M58" s="25">
        <f t="shared" si="1"/>
        <v>79593</v>
      </c>
    </row>
    <row r="59" spans="1:13" ht="15">
      <c r="A59" s="21">
        <v>31</v>
      </c>
      <c r="B59" s="21">
        <v>66944</v>
      </c>
      <c r="C59" s="21">
        <v>121624</v>
      </c>
      <c r="D59" s="21">
        <v>1180</v>
      </c>
      <c r="E59" s="22" t="s">
        <v>87</v>
      </c>
      <c r="F59" s="23" t="s">
        <v>97</v>
      </c>
      <c r="G59" s="24" t="s">
        <v>98</v>
      </c>
      <c r="H59" s="21" t="s">
        <v>7</v>
      </c>
      <c r="I59" s="25">
        <v>4772</v>
      </c>
      <c r="J59" s="25">
        <v>14211</v>
      </c>
      <c r="K59" s="25">
        <v>0</v>
      </c>
      <c r="L59" s="25">
        <v>41689</v>
      </c>
      <c r="M59" s="25">
        <f t="shared" si="1"/>
        <v>60672</v>
      </c>
    </row>
    <row r="60" spans="1:13" ht="15">
      <c r="A60" s="21">
        <v>31</v>
      </c>
      <c r="B60" s="21">
        <v>66951</v>
      </c>
      <c r="C60" s="21">
        <v>122507</v>
      </c>
      <c r="D60" s="21">
        <v>1227</v>
      </c>
      <c r="E60" s="22" t="s">
        <v>87</v>
      </c>
      <c r="F60" s="23" t="s">
        <v>99</v>
      </c>
      <c r="G60" s="24" t="s">
        <v>100</v>
      </c>
      <c r="H60" s="21" t="s">
        <v>7</v>
      </c>
      <c r="I60" s="25">
        <v>27546</v>
      </c>
      <c r="J60" s="25">
        <v>272711</v>
      </c>
      <c r="K60" s="25">
        <v>995319</v>
      </c>
      <c r="L60" s="25">
        <v>2259631</v>
      </c>
      <c r="M60" s="25">
        <f t="shared" si="1"/>
        <v>3555207</v>
      </c>
    </row>
    <row r="61" spans="1:13" ht="15">
      <c r="A61" s="21">
        <v>33</v>
      </c>
      <c r="B61" s="21">
        <v>67082</v>
      </c>
      <c r="C61" s="21">
        <v>120675</v>
      </c>
      <c r="D61" s="21">
        <v>1144</v>
      </c>
      <c r="E61" s="22" t="s">
        <v>101</v>
      </c>
      <c r="F61" s="23" t="s">
        <v>102</v>
      </c>
      <c r="G61" s="24" t="s">
        <v>103</v>
      </c>
      <c r="H61" s="21" t="s">
        <v>10</v>
      </c>
      <c r="I61" s="25">
        <v>3162</v>
      </c>
      <c r="J61" s="25">
        <v>56021</v>
      </c>
      <c r="K61" s="25">
        <v>63474</v>
      </c>
      <c r="L61" s="25">
        <v>46697</v>
      </c>
      <c r="M61" s="25">
        <f t="shared" si="1"/>
        <v>169354</v>
      </c>
    </row>
    <row r="62" spans="1:13" ht="15">
      <c r="A62" s="21">
        <v>33</v>
      </c>
      <c r="B62" s="21">
        <v>67173</v>
      </c>
      <c r="C62" s="21">
        <v>6032411</v>
      </c>
      <c r="D62" s="21">
        <v>1173</v>
      </c>
      <c r="E62" s="22" t="s">
        <v>101</v>
      </c>
      <c r="F62" s="23" t="s">
        <v>104</v>
      </c>
      <c r="G62" s="24" t="s">
        <v>105</v>
      </c>
      <c r="H62" s="21" t="s">
        <v>10</v>
      </c>
      <c r="I62" s="25">
        <v>186854</v>
      </c>
      <c r="J62" s="25">
        <v>167087</v>
      </c>
      <c r="K62" s="25">
        <v>205043</v>
      </c>
      <c r="L62" s="25">
        <v>191578</v>
      </c>
      <c r="M62" s="25">
        <f t="shared" si="1"/>
        <v>750562</v>
      </c>
    </row>
    <row r="63" spans="1:13" ht="15">
      <c r="A63" s="21">
        <v>33</v>
      </c>
      <c r="B63" s="21">
        <v>73676</v>
      </c>
      <c r="C63" s="21">
        <v>121673</v>
      </c>
      <c r="D63" s="21">
        <v>1188</v>
      </c>
      <c r="E63" s="22" t="s">
        <v>101</v>
      </c>
      <c r="F63" s="23" t="s">
        <v>106</v>
      </c>
      <c r="G63" s="24" t="s">
        <v>107</v>
      </c>
      <c r="H63" s="21" t="s">
        <v>7</v>
      </c>
      <c r="I63" s="25">
        <v>16141</v>
      </c>
      <c r="J63" s="25">
        <v>14513</v>
      </c>
      <c r="K63" s="25">
        <v>2557</v>
      </c>
      <c r="L63" s="25">
        <v>7731</v>
      </c>
      <c r="M63" s="25">
        <f t="shared" si="1"/>
        <v>40942</v>
      </c>
    </row>
    <row r="64" spans="1:13" ht="15">
      <c r="A64" s="21">
        <v>34</v>
      </c>
      <c r="B64" s="21">
        <v>67439</v>
      </c>
      <c r="C64" s="21">
        <v>121665</v>
      </c>
      <c r="D64" s="21">
        <v>1186</v>
      </c>
      <c r="E64" s="22" t="s">
        <v>108</v>
      </c>
      <c r="F64" s="23" t="s">
        <v>109</v>
      </c>
      <c r="G64" s="33" t="s">
        <v>110</v>
      </c>
      <c r="H64" s="21" t="s">
        <v>7</v>
      </c>
      <c r="I64" s="25">
        <v>85971</v>
      </c>
      <c r="J64" s="25">
        <v>54744</v>
      </c>
      <c r="K64" s="25">
        <v>17602</v>
      </c>
      <c r="L64" s="25">
        <v>53635</v>
      </c>
      <c r="M64" s="25">
        <f t="shared" si="1"/>
        <v>211952</v>
      </c>
    </row>
    <row r="65" spans="1:13" ht="15">
      <c r="A65" s="21">
        <v>36</v>
      </c>
      <c r="B65" s="21">
        <v>67678</v>
      </c>
      <c r="C65" s="21">
        <v>121590</v>
      </c>
      <c r="D65" s="21">
        <v>1178</v>
      </c>
      <c r="E65" s="22" t="s">
        <v>111</v>
      </c>
      <c r="F65" s="23" t="s">
        <v>112</v>
      </c>
      <c r="G65" s="24" t="s">
        <v>113</v>
      </c>
      <c r="H65" s="21" t="s">
        <v>7</v>
      </c>
      <c r="I65" s="25">
        <v>6492</v>
      </c>
      <c r="J65" s="25">
        <v>210387</v>
      </c>
      <c r="K65" s="25">
        <v>342112</v>
      </c>
      <c r="L65" s="25">
        <v>190659</v>
      </c>
      <c r="M65" s="25">
        <f t="shared" si="1"/>
        <v>749650</v>
      </c>
    </row>
    <row r="66" spans="1:13" ht="15">
      <c r="A66" s="21">
        <v>36</v>
      </c>
      <c r="B66" s="21">
        <v>67876</v>
      </c>
      <c r="C66" s="21">
        <v>120691</v>
      </c>
      <c r="D66" s="21">
        <v>1134</v>
      </c>
      <c r="E66" s="22" t="s">
        <v>111</v>
      </c>
      <c r="F66" s="23" t="s">
        <v>114</v>
      </c>
      <c r="G66" s="24" t="s">
        <v>115</v>
      </c>
      <c r="H66" s="21" t="s">
        <v>7</v>
      </c>
      <c r="I66" s="25">
        <v>54390</v>
      </c>
      <c r="J66" s="25">
        <v>25273</v>
      </c>
      <c r="K66" s="25">
        <v>106388</v>
      </c>
      <c r="L66" s="25">
        <v>8131</v>
      </c>
      <c r="M66" s="25">
        <f t="shared" si="1"/>
        <v>194182</v>
      </c>
    </row>
    <row r="67" spans="1:13" ht="15">
      <c r="A67" s="21">
        <v>36</v>
      </c>
      <c r="B67" s="21">
        <v>67876</v>
      </c>
      <c r="C67" s="21">
        <v>122317</v>
      </c>
      <c r="D67" s="21">
        <v>1155</v>
      </c>
      <c r="E67" s="22" t="s">
        <v>111</v>
      </c>
      <c r="F67" s="23" t="s">
        <v>114</v>
      </c>
      <c r="G67" s="24" t="s">
        <v>116</v>
      </c>
      <c r="H67" s="21" t="s">
        <v>7</v>
      </c>
      <c r="I67" s="25">
        <v>23861</v>
      </c>
      <c r="J67" s="25">
        <v>50511</v>
      </c>
      <c r="K67" s="25">
        <v>101159</v>
      </c>
      <c r="L67" s="25">
        <v>13222</v>
      </c>
      <c r="M67" s="25">
        <f t="shared" si="1"/>
        <v>188753</v>
      </c>
    </row>
    <row r="68" spans="1:13" ht="15">
      <c r="A68" s="21">
        <v>37</v>
      </c>
      <c r="B68" s="21">
        <v>68189</v>
      </c>
      <c r="C68" s="21">
        <v>121061</v>
      </c>
      <c r="D68" s="21">
        <v>1154</v>
      </c>
      <c r="E68" s="22" t="s">
        <v>117</v>
      </c>
      <c r="F68" s="23" t="s">
        <v>118</v>
      </c>
      <c r="G68" s="24" t="s">
        <v>119</v>
      </c>
      <c r="H68" s="21" t="s">
        <v>7</v>
      </c>
      <c r="I68" s="25">
        <v>4913</v>
      </c>
      <c r="J68" s="25">
        <v>16028</v>
      </c>
      <c r="K68" s="25">
        <v>30468</v>
      </c>
      <c r="L68" s="25">
        <v>20146</v>
      </c>
      <c r="M68" s="25">
        <f t="shared" si="1"/>
        <v>71555</v>
      </c>
    </row>
    <row r="69" spans="1:13" ht="15">
      <c r="A69" s="21">
        <v>37</v>
      </c>
      <c r="B69" s="21">
        <v>68213</v>
      </c>
      <c r="C69" s="21">
        <v>123224</v>
      </c>
      <c r="D69" s="21">
        <v>1264</v>
      </c>
      <c r="E69" s="22" t="s">
        <v>117</v>
      </c>
      <c r="F69" s="23" t="s">
        <v>120</v>
      </c>
      <c r="G69" s="24" t="s">
        <v>121</v>
      </c>
      <c r="H69" s="21" t="s">
        <v>7</v>
      </c>
      <c r="I69" s="25">
        <v>0</v>
      </c>
      <c r="J69" s="25">
        <v>452</v>
      </c>
      <c r="K69" s="25">
        <v>3823</v>
      </c>
      <c r="L69" s="25">
        <v>2057</v>
      </c>
      <c r="M69" s="25">
        <f t="shared" si="1"/>
        <v>6332</v>
      </c>
    </row>
    <row r="70" spans="1:13" ht="15">
      <c r="A70" s="21">
        <v>37</v>
      </c>
      <c r="B70" s="21">
        <v>68213</v>
      </c>
      <c r="C70" s="21">
        <v>123240</v>
      </c>
      <c r="D70" s="21">
        <v>1266</v>
      </c>
      <c r="E70" s="22" t="s">
        <v>117</v>
      </c>
      <c r="F70" s="23" t="s">
        <v>120</v>
      </c>
      <c r="G70" s="24" t="s">
        <v>122</v>
      </c>
      <c r="H70" s="21" t="s">
        <v>7</v>
      </c>
      <c r="I70" s="25">
        <v>4772</v>
      </c>
      <c r="J70" s="25">
        <v>8623</v>
      </c>
      <c r="K70" s="25">
        <v>78914</v>
      </c>
      <c r="L70" s="25">
        <v>39286</v>
      </c>
      <c r="M70" s="25">
        <f aca="true" t="shared" si="2" ref="M70:M97">SUM(I70:L70)</f>
        <v>131595</v>
      </c>
    </row>
    <row r="71" spans="1:13" ht="15">
      <c r="A71" s="21">
        <v>37</v>
      </c>
      <c r="B71" s="21">
        <v>68338</v>
      </c>
      <c r="C71" s="21">
        <v>121178</v>
      </c>
      <c r="D71" s="21">
        <v>1136</v>
      </c>
      <c r="E71" s="22" t="s">
        <v>117</v>
      </c>
      <c r="F71" s="23" t="s">
        <v>123</v>
      </c>
      <c r="G71" s="24" t="s">
        <v>124</v>
      </c>
      <c r="H71" s="21" t="s">
        <v>7</v>
      </c>
      <c r="I71" s="25">
        <v>27546</v>
      </c>
      <c r="J71" s="25">
        <v>16683</v>
      </c>
      <c r="K71" s="28">
        <v>-47205</v>
      </c>
      <c r="L71" s="25">
        <v>17613</v>
      </c>
      <c r="M71" s="25">
        <f t="shared" si="2"/>
        <v>14637</v>
      </c>
    </row>
    <row r="72" spans="1:13" ht="15">
      <c r="A72" s="21">
        <v>37</v>
      </c>
      <c r="B72" s="21">
        <v>68395</v>
      </c>
      <c r="C72" s="21">
        <v>6040513</v>
      </c>
      <c r="D72" s="21">
        <v>1252</v>
      </c>
      <c r="E72" s="22" t="s">
        <v>117</v>
      </c>
      <c r="F72" s="23" t="s">
        <v>125</v>
      </c>
      <c r="G72" s="24" t="s">
        <v>126</v>
      </c>
      <c r="H72" s="21" t="s">
        <v>7</v>
      </c>
      <c r="I72" s="25">
        <v>193697</v>
      </c>
      <c r="J72" s="25">
        <v>170326</v>
      </c>
      <c r="K72" s="25">
        <v>277849</v>
      </c>
      <c r="L72" s="25">
        <v>132169</v>
      </c>
      <c r="M72" s="25">
        <f t="shared" si="2"/>
        <v>774041</v>
      </c>
    </row>
    <row r="73" spans="1:13" ht="15">
      <c r="A73" s="21">
        <v>39</v>
      </c>
      <c r="B73" s="21">
        <v>68585</v>
      </c>
      <c r="C73" s="21">
        <v>122580</v>
      </c>
      <c r="D73" s="21">
        <v>1229</v>
      </c>
      <c r="E73" s="22" t="s">
        <v>127</v>
      </c>
      <c r="F73" s="23" t="s">
        <v>128</v>
      </c>
      <c r="G73" s="24" t="s">
        <v>129</v>
      </c>
      <c r="H73" s="21" t="s">
        <v>7</v>
      </c>
      <c r="I73" s="25">
        <v>29476</v>
      </c>
      <c r="J73" s="25">
        <v>42892</v>
      </c>
      <c r="K73" s="28">
        <v>-59100</v>
      </c>
      <c r="L73" s="25">
        <v>21869</v>
      </c>
      <c r="M73" s="25">
        <f t="shared" si="2"/>
        <v>35137</v>
      </c>
    </row>
    <row r="74" spans="1:13" ht="15">
      <c r="A74" s="21">
        <v>39</v>
      </c>
      <c r="B74" s="21">
        <v>68676</v>
      </c>
      <c r="C74" s="21">
        <v>111336</v>
      </c>
      <c r="D74" s="21">
        <v>1197</v>
      </c>
      <c r="E74" s="22" t="s">
        <v>127</v>
      </c>
      <c r="F74" s="23" t="s">
        <v>130</v>
      </c>
      <c r="G74" s="24" t="s">
        <v>131</v>
      </c>
      <c r="H74" s="21" t="s">
        <v>10</v>
      </c>
      <c r="I74" s="25">
        <v>184223</v>
      </c>
      <c r="J74" s="25">
        <v>133766</v>
      </c>
      <c r="K74" s="25">
        <v>230440</v>
      </c>
      <c r="L74" s="25">
        <v>91054</v>
      </c>
      <c r="M74" s="25">
        <f t="shared" si="2"/>
        <v>639483</v>
      </c>
    </row>
    <row r="75" spans="1:13" ht="15">
      <c r="A75" s="21">
        <v>39</v>
      </c>
      <c r="B75" s="21">
        <v>68676</v>
      </c>
      <c r="C75" s="21">
        <v>120725</v>
      </c>
      <c r="D75" s="21">
        <v>1142</v>
      </c>
      <c r="E75" s="22" t="s">
        <v>127</v>
      </c>
      <c r="F75" s="23" t="s">
        <v>130</v>
      </c>
      <c r="G75" s="24" t="s">
        <v>132</v>
      </c>
      <c r="H75" s="21" t="s">
        <v>7</v>
      </c>
      <c r="I75" s="25">
        <v>39827</v>
      </c>
      <c r="J75" s="25">
        <v>75975</v>
      </c>
      <c r="K75" s="25">
        <v>108048</v>
      </c>
      <c r="L75" s="25">
        <v>49180</v>
      </c>
      <c r="M75" s="25">
        <f t="shared" si="2"/>
        <v>273030</v>
      </c>
    </row>
    <row r="76" spans="1:13" ht="15">
      <c r="A76" s="21">
        <v>39</v>
      </c>
      <c r="B76" s="21">
        <v>68676</v>
      </c>
      <c r="C76" s="21">
        <v>120733</v>
      </c>
      <c r="D76" s="21">
        <v>1143</v>
      </c>
      <c r="E76" s="22" t="s">
        <v>127</v>
      </c>
      <c r="F76" s="23" t="s">
        <v>130</v>
      </c>
      <c r="G76" s="24" t="s">
        <v>133</v>
      </c>
      <c r="H76" s="21" t="s">
        <v>7</v>
      </c>
      <c r="I76" s="25">
        <v>19650</v>
      </c>
      <c r="J76" s="25">
        <v>55624</v>
      </c>
      <c r="K76" s="25">
        <v>51804</v>
      </c>
      <c r="L76" s="25">
        <v>32366</v>
      </c>
      <c r="M76" s="25">
        <f t="shared" si="2"/>
        <v>159444</v>
      </c>
    </row>
    <row r="77" spans="1:13" ht="15">
      <c r="A77" s="21">
        <v>43</v>
      </c>
      <c r="B77" s="21">
        <v>10439</v>
      </c>
      <c r="C77" s="21">
        <v>120642</v>
      </c>
      <c r="D77" s="21">
        <v>1127</v>
      </c>
      <c r="E77" s="22" t="s">
        <v>134</v>
      </c>
      <c r="F77" s="23" t="s">
        <v>135</v>
      </c>
      <c r="G77" s="24" t="s">
        <v>136</v>
      </c>
      <c r="H77" s="21" t="s">
        <v>7</v>
      </c>
      <c r="I77" s="25">
        <v>133517</v>
      </c>
      <c r="J77" s="25">
        <v>83470</v>
      </c>
      <c r="K77" s="25">
        <v>169997</v>
      </c>
      <c r="L77" s="25">
        <v>0</v>
      </c>
      <c r="M77" s="25">
        <f t="shared" si="2"/>
        <v>386984</v>
      </c>
    </row>
    <row r="78" spans="1:13" ht="15">
      <c r="A78" s="21">
        <v>43</v>
      </c>
      <c r="B78" s="21">
        <v>69450</v>
      </c>
      <c r="C78" s="21">
        <v>121483</v>
      </c>
      <c r="D78" s="21">
        <v>1167</v>
      </c>
      <c r="E78" s="22" t="s">
        <v>134</v>
      </c>
      <c r="F78" s="23" t="s">
        <v>137</v>
      </c>
      <c r="G78" s="24" t="s">
        <v>138</v>
      </c>
      <c r="H78" s="21" t="s">
        <v>7</v>
      </c>
      <c r="I78" s="25">
        <v>24388</v>
      </c>
      <c r="J78" s="25">
        <v>22518</v>
      </c>
      <c r="K78" s="28">
        <v>-15765</v>
      </c>
      <c r="L78" s="25">
        <v>34349</v>
      </c>
      <c r="M78" s="25">
        <f t="shared" si="2"/>
        <v>65490</v>
      </c>
    </row>
    <row r="79" spans="1:13" ht="15">
      <c r="A79" s="21">
        <v>43</v>
      </c>
      <c r="B79" s="21">
        <v>69450</v>
      </c>
      <c r="C79" s="21">
        <v>6047229</v>
      </c>
      <c r="D79" s="21">
        <v>1220</v>
      </c>
      <c r="E79" s="22" t="s">
        <v>134</v>
      </c>
      <c r="F79" s="23" t="s">
        <v>137</v>
      </c>
      <c r="G79" s="24" t="s">
        <v>139</v>
      </c>
      <c r="H79" s="21" t="s">
        <v>10</v>
      </c>
      <c r="I79" s="25">
        <v>171766</v>
      </c>
      <c r="J79" s="25">
        <v>144535</v>
      </c>
      <c r="K79" s="25">
        <v>974889</v>
      </c>
      <c r="L79" s="25">
        <v>739221</v>
      </c>
      <c r="M79" s="25">
        <f t="shared" si="2"/>
        <v>2030411</v>
      </c>
    </row>
    <row r="80" spans="1:13" ht="15">
      <c r="A80" s="21">
        <v>43</v>
      </c>
      <c r="B80" s="21">
        <v>69617</v>
      </c>
      <c r="C80" s="21">
        <v>6048045</v>
      </c>
      <c r="D80" s="21">
        <v>1243</v>
      </c>
      <c r="E80" s="22" t="s">
        <v>134</v>
      </c>
      <c r="F80" s="23" t="s">
        <v>140</v>
      </c>
      <c r="G80" s="24" t="s">
        <v>141</v>
      </c>
      <c r="H80" s="21" t="s">
        <v>10</v>
      </c>
      <c r="I80" s="25">
        <v>99305</v>
      </c>
      <c r="J80" s="25">
        <v>73108</v>
      </c>
      <c r="K80" s="25">
        <v>56238</v>
      </c>
      <c r="L80" s="25">
        <v>163198</v>
      </c>
      <c r="M80" s="25">
        <f t="shared" si="2"/>
        <v>391849</v>
      </c>
    </row>
    <row r="81" spans="1:13" ht="15">
      <c r="A81" s="21">
        <v>45</v>
      </c>
      <c r="B81" s="21">
        <v>69955</v>
      </c>
      <c r="C81" s="21">
        <v>121640</v>
      </c>
      <c r="D81" s="21">
        <v>1183</v>
      </c>
      <c r="E81" s="22" t="s">
        <v>142</v>
      </c>
      <c r="F81" s="23" t="s">
        <v>143</v>
      </c>
      <c r="G81" s="24" t="s">
        <v>144</v>
      </c>
      <c r="H81" s="21" t="s">
        <v>10</v>
      </c>
      <c r="I81" s="25">
        <v>4772</v>
      </c>
      <c r="J81" s="25">
        <v>16163</v>
      </c>
      <c r="K81" s="25">
        <v>25863</v>
      </c>
      <c r="L81" s="25">
        <v>21530</v>
      </c>
      <c r="M81" s="25">
        <f t="shared" si="2"/>
        <v>68328</v>
      </c>
    </row>
    <row r="82" spans="1:13" ht="15">
      <c r="A82" s="21">
        <v>48</v>
      </c>
      <c r="B82" s="21">
        <v>70573</v>
      </c>
      <c r="C82" s="21">
        <v>122523</v>
      </c>
      <c r="D82" s="21">
        <v>1261</v>
      </c>
      <c r="E82" s="22" t="s">
        <v>145</v>
      </c>
      <c r="F82" s="23" t="s">
        <v>146</v>
      </c>
      <c r="G82" s="24" t="s">
        <v>147</v>
      </c>
      <c r="H82" s="21" t="s">
        <v>10</v>
      </c>
      <c r="I82" s="25">
        <v>4772</v>
      </c>
      <c r="J82" s="25">
        <v>23523</v>
      </c>
      <c r="K82" s="25">
        <v>223082</v>
      </c>
      <c r="L82" s="25">
        <v>57011</v>
      </c>
      <c r="M82" s="25">
        <f t="shared" si="2"/>
        <v>308388</v>
      </c>
    </row>
    <row r="83" spans="1:13" ht="15">
      <c r="A83" s="21">
        <v>48</v>
      </c>
      <c r="B83" s="21">
        <v>76661</v>
      </c>
      <c r="C83" s="21">
        <v>122267</v>
      </c>
      <c r="D83" s="21">
        <v>1210</v>
      </c>
      <c r="E83" s="22" t="s">
        <v>145</v>
      </c>
      <c r="F83" s="23" t="s">
        <v>148</v>
      </c>
      <c r="G83" s="24" t="s">
        <v>149</v>
      </c>
      <c r="H83" s="21" t="s">
        <v>7</v>
      </c>
      <c r="I83" s="25">
        <v>5088</v>
      </c>
      <c r="J83" s="25">
        <v>45612</v>
      </c>
      <c r="K83" s="25">
        <v>48266</v>
      </c>
      <c r="L83" s="25">
        <v>56129</v>
      </c>
      <c r="M83" s="25">
        <f t="shared" si="2"/>
        <v>155095</v>
      </c>
    </row>
    <row r="84" spans="1:13" ht="15">
      <c r="A84" s="21">
        <v>49</v>
      </c>
      <c r="B84" s="21">
        <v>70672</v>
      </c>
      <c r="C84" s="21">
        <v>122440</v>
      </c>
      <c r="D84" s="21">
        <v>1194</v>
      </c>
      <c r="E84" s="22" t="s">
        <v>150</v>
      </c>
      <c r="F84" s="23" t="s">
        <v>151</v>
      </c>
      <c r="G84" s="24" t="s">
        <v>152</v>
      </c>
      <c r="H84" s="21" t="s">
        <v>10</v>
      </c>
      <c r="I84" s="25">
        <v>5965</v>
      </c>
      <c r="J84" s="25">
        <v>35905</v>
      </c>
      <c r="K84" s="25">
        <v>358098</v>
      </c>
      <c r="L84" s="25">
        <v>72030</v>
      </c>
      <c r="M84" s="25">
        <f t="shared" si="2"/>
        <v>471998</v>
      </c>
    </row>
    <row r="85" spans="1:13" ht="15">
      <c r="A85" s="21">
        <v>49</v>
      </c>
      <c r="B85" s="21">
        <v>70797</v>
      </c>
      <c r="C85" s="21">
        <v>6051833</v>
      </c>
      <c r="D85" s="21">
        <v>1260</v>
      </c>
      <c r="E85" s="22" t="s">
        <v>150</v>
      </c>
      <c r="F85" s="23" t="s">
        <v>153</v>
      </c>
      <c r="G85" s="24" t="s">
        <v>153</v>
      </c>
      <c r="H85" s="21" t="s">
        <v>10</v>
      </c>
      <c r="I85" s="25">
        <v>7018</v>
      </c>
      <c r="J85" s="25">
        <v>37925</v>
      </c>
      <c r="K85" s="25">
        <v>71827</v>
      </c>
      <c r="L85" s="25">
        <v>21791</v>
      </c>
      <c r="M85" s="25">
        <f t="shared" si="2"/>
        <v>138561</v>
      </c>
    </row>
    <row r="86" spans="1:13" ht="15">
      <c r="A86" s="21">
        <v>49</v>
      </c>
      <c r="B86" s="21">
        <v>70896</v>
      </c>
      <c r="C86" s="21">
        <v>6052047</v>
      </c>
      <c r="D86" s="21">
        <v>1259</v>
      </c>
      <c r="E86" s="22" t="s">
        <v>150</v>
      </c>
      <c r="F86" s="23" t="s">
        <v>154</v>
      </c>
      <c r="G86" s="24" t="s">
        <v>155</v>
      </c>
      <c r="H86" s="21" t="s">
        <v>10</v>
      </c>
      <c r="I86" s="25">
        <v>55091</v>
      </c>
      <c r="J86" s="25">
        <v>88955</v>
      </c>
      <c r="K86" s="28">
        <v>-45705</v>
      </c>
      <c r="L86" s="25">
        <v>315882</v>
      </c>
      <c r="M86" s="25">
        <f t="shared" si="2"/>
        <v>414223</v>
      </c>
    </row>
    <row r="87" spans="1:13" ht="15">
      <c r="A87" s="21">
        <v>49</v>
      </c>
      <c r="B87" s="21">
        <v>70896</v>
      </c>
      <c r="C87" s="21">
        <v>6052070</v>
      </c>
      <c r="D87" s="21">
        <v>1257</v>
      </c>
      <c r="E87" s="22" t="s">
        <v>150</v>
      </c>
      <c r="F87" s="23" t="s">
        <v>154</v>
      </c>
      <c r="G87" s="24" t="s">
        <v>156</v>
      </c>
      <c r="H87" s="21" t="s">
        <v>10</v>
      </c>
      <c r="I87" s="25">
        <v>53688</v>
      </c>
      <c r="J87" s="25">
        <v>86951</v>
      </c>
      <c r="K87" s="28">
        <v>-93309</v>
      </c>
      <c r="L87" s="25">
        <v>246707</v>
      </c>
      <c r="M87" s="25">
        <f t="shared" si="2"/>
        <v>294037</v>
      </c>
    </row>
    <row r="88" spans="1:13" ht="15">
      <c r="A88" s="21">
        <v>49</v>
      </c>
      <c r="B88" s="21">
        <v>70896</v>
      </c>
      <c r="C88" s="21">
        <v>6085229</v>
      </c>
      <c r="D88" s="21">
        <v>1258</v>
      </c>
      <c r="E88" s="22" t="s">
        <v>150</v>
      </c>
      <c r="F88" s="23" t="s">
        <v>154</v>
      </c>
      <c r="G88" s="24" t="s">
        <v>157</v>
      </c>
      <c r="H88" s="21" t="s">
        <v>10</v>
      </c>
      <c r="I88" s="25">
        <v>59828</v>
      </c>
      <c r="J88" s="25">
        <v>82625</v>
      </c>
      <c r="K88" s="28">
        <v>-62423</v>
      </c>
      <c r="L88" s="25">
        <v>267944</v>
      </c>
      <c r="M88" s="25">
        <f t="shared" si="2"/>
        <v>347974</v>
      </c>
    </row>
    <row r="89" spans="1:13" ht="15">
      <c r="A89" s="21">
        <v>50</v>
      </c>
      <c r="B89" s="21">
        <v>71068</v>
      </c>
      <c r="C89" s="21">
        <v>121574</v>
      </c>
      <c r="D89" s="21">
        <v>1174</v>
      </c>
      <c r="E89" s="22" t="s">
        <v>158</v>
      </c>
      <c r="F89" s="23" t="s">
        <v>159</v>
      </c>
      <c r="G89" s="24" t="s">
        <v>160</v>
      </c>
      <c r="H89" s="21" t="s">
        <v>10</v>
      </c>
      <c r="I89" s="25">
        <v>4772</v>
      </c>
      <c r="J89" s="25">
        <v>24753</v>
      </c>
      <c r="K89" s="25">
        <v>5609</v>
      </c>
      <c r="L89" s="25">
        <v>35052</v>
      </c>
      <c r="M89" s="25">
        <f t="shared" si="2"/>
        <v>70186</v>
      </c>
    </row>
    <row r="90" spans="1:13" ht="15">
      <c r="A90" s="21">
        <v>50</v>
      </c>
      <c r="B90" s="21">
        <v>71233</v>
      </c>
      <c r="C90" s="21">
        <v>121525</v>
      </c>
      <c r="D90" s="21">
        <v>1171</v>
      </c>
      <c r="E90" s="22" t="s">
        <v>158</v>
      </c>
      <c r="F90" s="23" t="s">
        <v>161</v>
      </c>
      <c r="G90" s="24" t="s">
        <v>162</v>
      </c>
      <c r="H90" s="21" t="s">
        <v>7</v>
      </c>
      <c r="I90" s="25">
        <v>4913</v>
      </c>
      <c r="J90" s="25">
        <v>14532</v>
      </c>
      <c r="K90" s="25">
        <v>142544</v>
      </c>
      <c r="L90" s="25">
        <v>34073</v>
      </c>
      <c r="M90" s="25">
        <f t="shared" si="2"/>
        <v>196062</v>
      </c>
    </row>
    <row r="91" spans="1:13" ht="15">
      <c r="A91" s="21">
        <v>50</v>
      </c>
      <c r="B91" s="21">
        <v>71274</v>
      </c>
      <c r="C91" s="21">
        <v>121558</v>
      </c>
      <c r="D91" s="21">
        <v>1175</v>
      </c>
      <c r="E91" s="22" t="s">
        <v>158</v>
      </c>
      <c r="F91" s="23" t="s">
        <v>163</v>
      </c>
      <c r="G91" s="24" t="s">
        <v>164</v>
      </c>
      <c r="H91" s="21" t="s">
        <v>10</v>
      </c>
      <c r="I91" s="25">
        <v>15440</v>
      </c>
      <c r="J91" s="25">
        <v>17848</v>
      </c>
      <c r="K91" s="25">
        <v>164288</v>
      </c>
      <c r="L91" s="25">
        <v>49948</v>
      </c>
      <c r="M91" s="25">
        <f t="shared" si="2"/>
        <v>247524</v>
      </c>
    </row>
    <row r="92" spans="1:13" ht="15">
      <c r="A92" s="21">
        <v>54</v>
      </c>
      <c r="B92" s="21">
        <v>71837</v>
      </c>
      <c r="C92" s="21">
        <v>122705</v>
      </c>
      <c r="D92" s="21">
        <v>1228</v>
      </c>
      <c r="E92" s="22" t="s">
        <v>165</v>
      </c>
      <c r="F92" s="23" t="s">
        <v>166</v>
      </c>
      <c r="G92" s="24" t="s">
        <v>167</v>
      </c>
      <c r="H92" s="21" t="s">
        <v>10</v>
      </c>
      <c r="I92" s="25">
        <v>14036</v>
      </c>
      <c r="J92" s="25">
        <v>15041</v>
      </c>
      <c r="K92" s="25">
        <v>1183</v>
      </c>
      <c r="L92" s="25">
        <v>2679</v>
      </c>
      <c r="M92" s="25">
        <f t="shared" si="2"/>
        <v>32939</v>
      </c>
    </row>
    <row r="93" spans="1:13" ht="15">
      <c r="A93" s="21">
        <v>54</v>
      </c>
      <c r="B93" s="21">
        <v>72140</v>
      </c>
      <c r="C93" s="21">
        <v>123273</v>
      </c>
      <c r="D93" s="21">
        <v>1269</v>
      </c>
      <c r="E93" s="22" t="s">
        <v>165</v>
      </c>
      <c r="F93" s="23" t="s">
        <v>168</v>
      </c>
      <c r="G93" s="24" t="s">
        <v>169</v>
      </c>
      <c r="H93" s="21" t="s">
        <v>7</v>
      </c>
      <c r="I93" s="25">
        <v>6316</v>
      </c>
      <c r="J93" s="25">
        <v>11400</v>
      </c>
      <c r="K93" s="25">
        <v>149940</v>
      </c>
      <c r="L93" s="25">
        <v>14493</v>
      </c>
      <c r="M93" s="25">
        <f t="shared" si="2"/>
        <v>182149</v>
      </c>
    </row>
    <row r="94" spans="1:13" ht="15">
      <c r="A94" s="21">
        <v>54</v>
      </c>
      <c r="B94" s="21">
        <v>72256</v>
      </c>
      <c r="C94" s="21">
        <v>120659</v>
      </c>
      <c r="D94" s="21">
        <v>1128</v>
      </c>
      <c r="E94" s="22" t="s">
        <v>165</v>
      </c>
      <c r="F94" s="23" t="s">
        <v>170</v>
      </c>
      <c r="G94" s="24" t="s">
        <v>171</v>
      </c>
      <c r="H94" s="21" t="s">
        <v>10</v>
      </c>
      <c r="I94" s="25">
        <v>4772</v>
      </c>
      <c r="J94" s="25">
        <v>10865</v>
      </c>
      <c r="K94" s="25">
        <v>137939</v>
      </c>
      <c r="L94" s="25">
        <v>20619</v>
      </c>
      <c r="M94" s="25">
        <f t="shared" si="2"/>
        <v>174195</v>
      </c>
    </row>
    <row r="95" spans="1:13" ht="15">
      <c r="A95" s="21">
        <v>56</v>
      </c>
      <c r="B95" s="21">
        <v>10561</v>
      </c>
      <c r="C95" s="21">
        <v>121756</v>
      </c>
      <c r="D95" s="21">
        <v>1203</v>
      </c>
      <c r="E95" s="22" t="s">
        <v>172</v>
      </c>
      <c r="F95" s="23" t="s">
        <v>173</v>
      </c>
      <c r="G95" s="24" t="s">
        <v>174</v>
      </c>
      <c r="H95" s="21" t="s">
        <v>7</v>
      </c>
      <c r="I95" s="25">
        <v>4772</v>
      </c>
      <c r="J95" s="25">
        <v>46527</v>
      </c>
      <c r="K95" s="25">
        <v>147587</v>
      </c>
      <c r="L95" s="25">
        <v>360967</v>
      </c>
      <c r="M95" s="25">
        <f t="shared" si="2"/>
        <v>559853</v>
      </c>
    </row>
    <row r="96" spans="1:13" ht="15">
      <c r="A96" s="21">
        <v>56</v>
      </c>
      <c r="B96" s="21">
        <v>72546</v>
      </c>
      <c r="C96" s="21">
        <v>120634</v>
      </c>
      <c r="D96" s="21">
        <v>1126</v>
      </c>
      <c r="E96" s="22" t="s">
        <v>172</v>
      </c>
      <c r="F96" s="23" t="s">
        <v>175</v>
      </c>
      <c r="G96" s="24" t="s">
        <v>176</v>
      </c>
      <c r="H96" s="21" t="s">
        <v>7</v>
      </c>
      <c r="I96" s="25">
        <v>19650</v>
      </c>
      <c r="J96" s="25">
        <v>27315</v>
      </c>
      <c r="K96" s="28">
        <v>-39184</v>
      </c>
      <c r="L96" s="25">
        <v>34144</v>
      </c>
      <c r="M96" s="25">
        <f t="shared" si="2"/>
        <v>41925</v>
      </c>
    </row>
    <row r="97" spans="1:13" ht="15">
      <c r="A97" s="21">
        <v>57</v>
      </c>
      <c r="B97" s="21">
        <v>72710</v>
      </c>
      <c r="C97" s="21">
        <v>121749</v>
      </c>
      <c r="D97" s="21">
        <v>1201</v>
      </c>
      <c r="E97" s="22" t="s">
        <v>177</v>
      </c>
      <c r="F97" s="23" t="s">
        <v>178</v>
      </c>
      <c r="G97" s="24" t="s">
        <v>179</v>
      </c>
      <c r="H97" s="21" t="s">
        <v>10</v>
      </c>
      <c r="I97" s="25">
        <v>15615</v>
      </c>
      <c r="J97" s="25">
        <v>22112</v>
      </c>
      <c r="K97" s="25">
        <v>35767</v>
      </c>
      <c r="L97" s="25">
        <v>39045</v>
      </c>
      <c r="M97" s="25">
        <f t="shared" si="2"/>
        <v>112539</v>
      </c>
    </row>
    <row r="98" spans="1:13" ht="15">
      <c r="A98" s="21"/>
      <c r="B98" s="21"/>
      <c r="C98" s="21"/>
      <c r="D98" s="21"/>
      <c r="E98" s="21"/>
      <c r="F98" s="21"/>
      <c r="G98" s="21"/>
      <c r="H98" s="22"/>
      <c r="I98" s="25"/>
      <c r="J98" s="25"/>
      <c r="K98" s="25"/>
      <c r="L98" s="25"/>
      <c r="M98" s="25"/>
    </row>
    <row r="99" spans="1:13" ht="15.75">
      <c r="A99" s="21"/>
      <c r="B99" s="21"/>
      <c r="C99" s="37" t="s">
        <v>180</v>
      </c>
      <c r="D99" s="37">
        <v>92</v>
      </c>
      <c r="E99" s="21"/>
      <c r="F99" s="21"/>
      <c r="G99" s="38" t="s">
        <v>181</v>
      </c>
      <c r="H99" s="22"/>
      <c r="I99" s="39">
        <f>SUM(I6:I98)</f>
        <v>4158466</v>
      </c>
      <c r="J99" s="39">
        <f>SUM(J6:J98)</f>
        <v>5244441</v>
      </c>
      <c r="K99" s="39">
        <f>SUM(K6:K98)</f>
        <v>9403711</v>
      </c>
      <c r="L99" s="39">
        <f>SUM(L6:L98)</f>
        <v>9092530</v>
      </c>
      <c r="M99" s="39">
        <f>SUM(M6:M98)</f>
        <v>27899148</v>
      </c>
    </row>
    <row r="100" spans="1:13" s="44" customFormat="1" ht="15">
      <c r="A100" s="40" t="s">
        <v>182</v>
      </c>
      <c r="B100" s="17"/>
      <c r="C100" s="41"/>
      <c r="D100" s="41"/>
      <c r="E100" s="18"/>
      <c r="F100" s="18"/>
      <c r="G100" s="18"/>
      <c r="H100" s="18"/>
      <c r="I100" s="42"/>
      <c r="J100" s="42"/>
      <c r="K100" s="42"/>
      <c r="L100" s="42"/>
      <c r="M100" s="43"/>
    </row>
    <row r="101" spans="1:13" s="44" customFormat="1" ht="15">
      <c r="A101" s="40" t="s">
        <v>183</v>
      </c>
      <c r="B101" s="17"/>
      <c r="C101" s="41"/>
      <c r="D101" s="41"/>
      <c r="E101" s="18"/>
      <c r="F101" s="18"/>
      <c r="G101" s="18"/>
      <c r="H101" s="18"/>
      <c r="I101" s="42"/>
      <c r="J101" s="42"/>
      <c r="K101" s="42"/>
      <c r="L101" s="42"/>
      <c r="M101" s="43"/>
    </row>
    <row r="102" spans="1:13" s="44" customFormat="1" ht="15">
      <c r="A102" s="40" t="s">
        <v>184</v>
      </c>
      <c r="B102" s="17"/>
      <c r="C102" s="41"/>
      <c r="D102" s="41"/>
      <c r="E102" s="18"/>
      <c r="F102" s="18"/>
      <c r="G102" s="18"/>
      <c r="H102" s="18"/>
      <c r="I102" s="42"/>
      <c r="J102" s="42"/>
      <c r="K102" s="42"/>
      <c r="L102" s="42"/>
      <c r="M102" s="43"/>
    </row>
    <row r="103" spans="1:13" s="44" customFormat="1" ht="15">
      <c r="A103" s="45" t="s">
        <v>185</v>
      </c>
      <c r="B103" s="17"/>
      <c r="C103" s="41"/>
      <c r="D103" s="41"/>
      <c r="E103" s="18"/>
      <c r="F103" s="18"/>
      <c r="G103" s="18"/>
      <c r="H103" s="18"/>
      <c r="I103" s="42"/>
      <c r="J103" s="42"/>
      <c r="K103" s="42"/>
      <c r="L103" s="42"/>
      <c r="M103" s="43"/>
    </row>
  </sheetData>
  <sheetProtection/>
  <conditionalFormatting sqref="E6:E97 I6:J97 L6:M97 K6:K10 K12 K14:K18 K20 K22:K24 K26:K27 K29:K32 K34 K36:K39 K41:K53 K97">
    <cfRule type="cellIs" priority="1" dxfId="1" operator="lessThan" stopIfTrue="1">
      <formula>0</formula>
    </cfRule>
  </conditionalFormatting>
  <conditionalFormatting sqref="K11 K13 K19 K21 K25 K28 K33 K35 K40 K54:K96">
    <cfRule type="cellIs" priority="2" dxfId="0" operator="lessThan" stopIfTrue="1">
      <formula>0</formula>
    </cfRule>
  </conditionalFormatting>
  <printOptions/>
  <pageMargins left="0.5" right="0.5" top="0.5" bottom="0.5" header="0.5" footer="0.25"/>
  <pageSetup horizontalDpi="600" verticalDpi="600" orientation="landscape" pageOrder="overThenDown" scale="45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Adv Ch Sch 2010-11 Adv Sum - Principal Apportionment (CA Dept of Education)</dc:title>
  <dc:subject>Summary of advance apportionment for the 20 day actual newly operational charter schools for fiscal year (FY) 2010-11.</dc:subject>
  <dc:creator>Byron Fong</dc:creator>
  <cp:keywords/>
  <dc:description/>
  <cp:lastModifiedBy>CDE</cp:lastModifiedBy>
  <cp:lastPrinted>2010-12-14T16:45:50Z</cp:lastPrinted>
  <dcterms:created xsi:type="dcterms:W3CDTF">2010-11-19T17:32:52Z</dcterms:created>
  <dcterms:modified xsi:type="dcterms:W3CDTF">2021-03-18T18:02:55Z</dcterms:modified>
  <cp:category/>
  <cp:version/>
  <cp:contentType/>
  <cp:contentStatus/>
</cp:coreProperties>
</file>