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70" windowWidth="24830" windowHeight="11600" activeTab="0"/>
  </bookViews>
  <sheets>
    <sheet name="Apportion Summary for New Grade" sheetId="1" r:id="rId1"/>
  </sheets>
  <definedNames>
    <definedName name="_xlnm.Print_Titles" localSheetId="0">'Apportion Summary for New Grade'!$1:$5</definedName>
  </definedNames>
  <calcPr fullCalcOnLoad="1"/>
</workbook>
</file>

<file path=xl/sharedStrings.xml><?xml version="1.0" encoding="utf-8"?>
<sst xmlns="http://schemas.openxmlformats.org/spreadsheetml/2006/main" count="470" uniqueCount="213">
  <si>
    <t>Special Advance Apportionment Summary</t>
  </si>
  <si>
    <t>Fiscal Year 2010-11</t>
  </si>
  <si>
    <t xml:space="preserve">County Code </t>
  </si>
  <si>
    <t>District Code</t>
  </si>
  <si>
    <t>School Code</t>
  </si>
  <si>
    <t>Charter Number</t>
  </si>
  <si>
    <t>County Name</t>
  </si>
  <si>
    <t xml:space="preserve">Charter Agency </t>
  </si>
  <si>
    <t>Charter Name</t>
  </si>
  <si>
    <t>FundType</t>
  </si>
  <si>
    <t>*Categorical BG Resource/Revenue Codes 0000/8590</t>
  </si>
  <si>
    <t>*General Purpose BG Resource/Revenue Codes 0000/8015</t>
  </si>
  <si>
    <t>**District In-lieu Taxes  Resource/Revenue Codes 0000/8011</t>
  </si>
  <si>
    <t>Total</t>
  </si>
  <si>
    <t>Alameda County</t>
  </si>
  <si>
    <t>Alameda County Office of Education</t>
  </si>
  <si>
    <t>Aspire California College Preparatory Academy</t>
  </si>
  <si>
    <t>D</t>
  </si>
  <si>
    <t>Alameda City Unified</t>
  </si>
  <si>
    <t>Nea Community Learning Center</t>
  </si>
  <si>
    <t>Hayward Unified</t>
  </si>
  <si>
    <t>Impact Academy of Arts &amp; Technology</t>
  </si>
  <si>
    <t>Golden Oak Montessori of Hayward</t>
  </si>
  <si>
    <t>Oakland Unified</t>
  </si>
  <si>
    <t>Bay Area Technology</t>
  </si>
  <si>
    <t>Aspire Berkley Maynard Academy</t>
  </si>
  <si>
    <t>Oakland Charter High</t>
  </si>
  <si>
    <t>L</t>
  </si>
  <si>
    <t>Aspire Millsmont Secondary Academy</t>
  </si>
  <si>
    <t>San Lorenzo Unified</t>
  </si>
  <si>
    <t>KIPP King Collegiate High</t>
  </si>
  <si>
    <t>Butte county</t>
  </si>
  <si>
    <t>Paradise Unified</t>
  </si>
  <si>
    <t>Achieve Charter School of Paradise Inc.</t>
  </si>
  <si>
    <t>Contra Costa County</t>
  </si>
  <si>
    <t>Contra Costa County Office of Education</t>
  </si>
  <si>
    <t>Making Waves Academy</t>
  </si>
  <si>
    <t>West Contra Costa Unified</t>
  </si>
  <si>
    <t>Richmond College Prep K-5 Charter</t>
  </si>
  <si>
    <t>Antioch Unified</t>
  </si>
  <si>
    <t>Antioch Charter Academy II</t>
  </si>
  <si>
    <t>R.A.A.M.P. Charter Academy</t>
  </si>
  <si>
    <t>Del Norte County</t>
  </si>
  <si>
    <t>Del Norte County Office of Education</t>
  </si>
  <si>
    <t>Klamath River Early College of the Redwoods</t>
  </si>
  <si>
    <t>El Dorado County</t>
  </si>
  <si>
    <t>SBC - Pacific Technology</t>
  </si>
  <si>
    <t>Pacific Technology School Orangevale</t>
  </si>
  <si>
    <t>Pacific Technology School Santa Ana</t>
  </si>
  <si>
    <t>Fresno County</t>
  </si>
  <si>
    <t>Fresno County Office of Education</t>
  </si>
  <si>
    <t>Big Picture High School - Fresno</t>
  </si>
  <si>
    <t>Fresno Unified</t>
  </si>
  <si>
    <t>Fresno Academy for Civic and Entrepreneurial Leadership</t>
  </si>
  <si>
    <t>Imperial County</t>
  </si>
  <si>
    <t>El Centro Elementary</t>
  </si>
  <si>
    <t>Ballington Academy for the Arts and Sciences</t>
  </si>
  <si>
    <t>Kern County</t>
  </si>
  <si>
    <t>Kern County Office of Education</t>
  </si>
  <si>
    <t>Paramount Bard Academy</t>
  </si>
  <si>
    <t>Los Angeles County</t>
  </si>
  <si>
    <t>Inglewood Unified</t>
  </si>
  <si>
    <t>ICEF Inglewood Middle Charter Academy</t>
  </si>
  <si>
    <t>Long Beach Unified</t>
  </si>
  <si>
    <t>Colegio New City</t>
  </si>
  <si>
    <t>Los Angeles Unified</t>
  </si>
  <si>
    <t>Ivy Academia</t>
  </si>
  <si>
    <t>Gabriella Charter</t>
  </si>
  <si>
    <t>Larchmont Charter</t>
  </si>
  <si>
    <t>Animo Locke Technology High</t>
  </si>
  <si>
    <t>Animo Watts Charter High</t>
  </si>
  <si>
    <t>Los Feliz Charter School for the Arts</t>
  </si>
  <si>
    <t>Lou Dantzler Preparatory Charter High</t>
  </si>
  <si>
    <t>College Ready Academy High #7</t>
  </si>
  <si>
    <t>Global Education Academy</t>
  </si>
  <si>
    <t>Magnolia Science Academy 2</t>
  </si>
  <si>
    <t>Fernando Pullum Performing Arts High</t>
  </si>
  <si>
    <t>Full Circle Learning Academy</t>
  </si>
  <si>
    <t>Celerity Dyad Charter</t>
  </si>
  <si>
    <t>Celerity Troika Charter</t>
  </si>
  <si>
    <t>Media Arts and Entertainment High</t>
  </si>
  <si>
    <t>College Ready Middle Academy #3</t>
  </si>
  <si>
    <t>Legacy Charter High</t>
  </si>
  <si>
    <t>Health Services Academy High</t>
  </si>
  <si>
    <t>Environmental Science and Technology High</t>
  </si>
  <si>
    <t>New Los Angeles Charter</t>
  </si>
  <si>
    <t>Magnolia Science Academy 6</t>
  </si>
  <si>
    <t>Synergy Kinetic Academy</t>
  </si>
  <si>
    <t>KIPP Raices Academy</t>
  </si>
  <si>
    <t>New Millennium Secondary</t>
  </si>
  <si>
    <t>Larchmont Charter School-West Hollywood</t>
  </si>
  <si>
    <t>Lou Dantzler Preparatory Charter Elementary</t>
  </si>
  <si>
    <t>Goethe International Charter</t>
  </si>
  <si>
    <t>Anahuacalmecac University Preparatory High</t>
  </si>
  <si>
    <t>Animo Locke Charter High School #3</t>
  </si>
  <si>
    <t>Animo Locke Charter High School #1</t>
  </si>
  <si>
    <t>Animo Locke Charter High School #2</t>
  </si>
  <si>
    <t>Animo Locke ACE Academy</t>
  </si>
  <si>
    <t>Santa Rosa Charter Academy</t>
  </si>
  <si>
    <t>Equitas Academy Charter</t>
  </si>
  <si>
    <t>Endeavor College Preparatory Charter</t>
  </si>
  <si>
    <t>Valor Academy Charter</t>
  </si>
  <si>
    <t>College Ready Middle Academy #4</t>
  </si>
  <si>
    <t>College Ready Middle Academy #5</t>
  </si>
  <si>
    <t>Nueva Esperanza Charter Academy</t>
  </si>
  <si>
    <t>New Designs Charter School-Watts</t>
  </si>
  <si>
    <t>Academia Moderna</t>
  </si>
  <si>
    <t>Watts Learning Center Charter Middle</t>
  </si>
  <si>
    <t>Pasadena Unified</t>
  </si>
  <si>
    <t>Pasadena Rosebud Academy</t>
  </si>
  <si>
    <t>William S. Hart Union High</t>
  </si>
  <si>
    <t>Santa Clarita Valley International</t>
  </si>
  <si>
    <t>Wiseburn Elementary</t>
  </si>
  <si>
    <t>Da Vinci Science</t>
  </si>
  <si>
    <t>Da Vinci Design</t>
  </si>
  <si>
    <t>Madera County</t>
  </si>
  <si>
    <t>Madera Unified</t>
  </si>
  <si>
    <t>Sherman Thomas Charter High</t>
  </si>
  <si>
    <t>Monterey County</t>
  </si>
  <si>
    <t>Alisal Union</t>
  </si>
  <si>
    <t>Oasis Charter Public</t>
  </si>
  <si>
    <t>Placer County</t>
  </si>
  <si>
    <t>Loomis Union Elementary</t>
  </si>
  <si>
    <t>Loomis Basin Charter</t>
  </si>
  <si>
    <t>Rocklin Unified</t>
  </si>
  <si>
    <t>Rocklin Academy at Meyers Street</t>
  </si>
  <si>
    <t>SBE - Western Sierra Collegiate Academy</t>
  </si>
  <si>
    <t>Western Sierra Collegiate Academy</t>
  </si>
  <si>
    <t>Riverside County</t>
  </si>
  <si>
    <t xml:space="preserve">Nuview Union </t>
  </si>
  <si>
    <t>Mercury On-Line Academy of Southern California</t>
  </si>
  <si>
    <t>Perris Union High</t>
  </si>
  <si>
    <t>California Military Institute</t>
  </si>
  <si>
    <t>San Bernardino County</t>
  </si>
  <si>
    <t>San Bernardino County Office of Education</t>
  </si>
  <si>
    <t>Norton Space and Aeronautics Academy</t>
  </si>
  <si>
    <t>San Bernardino City Unified</t>
  </si>
  <si>
    <t>SOAR Charter Academy</t>
  </si>
  <si>
    <t>New Vision Middle</t>
  </si>
  <si>
    <t>Yucaipa-Calimesa Joint Unified</t>
  </si>
  <si>
    <t>Inland Leaders Charter</t>
  </si>
  <si>
    <t>San Diego County</t>
  </si>
  <si>
    <t>Cajon Valley Union</t>
  </si>
  <si>
    <t>EJE Middle Academy</t>
  </si>
  <si>
    <t>Chula Vista Elementary</t>
  </si>
  <si>
    <t>Chula Vista Learning Community Charter</t>
  </si>
  <si>
    <t>Lakeside Union Elementary</t>
  </si>
  <si>
    <t>National University Academy</t>
  </si>
  <si>
    <t>Xara Garden</t>
  </si>
  <si>
    <t>Mountain Empire Unified</t>
  </si>
  <si>
    <t>San Diego Neighborhood Homeschools</t>
  </si>
  <si>
    <t>San Diego Unified</t>
  </si>
  <si>
    <t>Urban Discovery Academy Charter</t>
  </si>
  <si>
    <t>King-Chavez Community High</t>
  </si>
  <si>
    <t>Gompers Preparatory Academy</t>
  </si>
  <si>
    <t>Keiller Leadership Academy</t>
  </si>
  <si>
    <t>O Farrell Community Center for Advanced Academy</t>
  </si>
  <si>
    <t>McGill School of Success</t>
  </si>
  <si>
    <t>Vista Unified</t>
  </si>
  <si>
    <t>North County Trade Tech High</t>
  </si>
  <si>
    <t>SBC - High Tech High</t>
  </si>
  <si>
    <t>High Tech High Chula Vista</t>
  </si>
  <si>
    <t>High Tech High North County</t>
  </si>
  <si>
    <t>San Joaquin County</t>
  </si>
  <si>
    <t>Stockton Unified</t>
  </si>
  <si>
    <t>Aspire Langston Hughes Academy</t>
  </si>
  <si>
    <t>Stockton Unified Early College Academy</t>
  </si>
  <si>
    <t>San Mateo County</t>
  </si>
  <si>
    <t>SBE - Everest Public High</t>
  </si>
  <si>
    <t>Everest Public High</t>
  </si>
  <si>
    <t>Santa Barbara County</t>
  </si>
  <si>
    <t>Orcutt Union Elementary</t>
  </si>
  <si>
    <t>Orcutt Academy Charter</t>
  </si>
  <si>
    <t>Santa Clara County</t>
  </si>
  <si>
    <t>Santa Clara County Office of Education</t>
  </si>
  <si>
    <t>Bullis Charter</t>
  </si>
  <si>
    <t>ACE Charter</t>
  </si>
  <si>
    <t>Rocketship Si Se Puede Academy</t>
  </si>
  <si>
    <t>East Side Union High</t>
  </si>
  <si>
    <t>KIPP San Jose Collegiate</t>
  </si>
  <si>
    <t>Franklin-McKinley Elementary</t>
  </si>
  <si>
    <t>Voices College-Bound Language Academy</t>
  </si>
  <si>
    <t>Solano County</t>
  </si>
  <si>
    <t>Vallejo City Unified</t>
  </si>
  <si>
    <t>Vallejo Charter</t>
  </si>
  <si>
    <t>Sonoma County</t>
  </si>
  <si>
    <t>Wright Elementary</t>
  </si>
  <si>
    <t>Wright Charter</t>
  </si>
  <si>
    <t>SBE - River Montessori Elementary Charter</t>
  </si>
  <si>
    <t>River Montessori Elementary Charter</t>
  </si>
  <si>
    <t>Stanislaus County</t>
  </si>
  <si>
    <t>Stanislaus County Office of Education</t>
  </si>
  <si>
    <t>Great Valley Academy</t>
  </si>
  <si>
    <t>Riverbank Unified</t>
  </si>
  <si>
    <t>Riverbank Language Academy</t>
  </si>
  <si>
    <t>SBE - Aspire Vanguard College Preparatory Academy</t>
  </si>
  <si>
    <t>Aspire Vanguard College Preparatory Academy</t>
  </si>
  <si>
    <t>Tulare County</t>
  </si>
  <si>
    <t>Tulare County Office of Education</t>
  </si>
  <si>
    <t>University Preparatory High</t>
  </si>
  <si>
    <t>Porterville Unified</t>
  </si>
  <si>
    <t>Harmony Magnet Academy</t>
  </si>
  <si>
    <t>Yolo County</t>
  </si>
  <si>
    <t>Washington Unified</t>
  </si>
  <si>
    <t>West Sacramento Early College Prep Charter</t>
  </si>
  <si>
    <t>Count:</t>
  </si>
  <si>
    <t>Totals:</t>
  </si>
  <si>
    <t>Prepared by</t>
  </si>
  <si>
    <t>California Department of Education</t>
  </si>
  <si>
    <t>School Fiscal Services Division</t>
  </si>
  <si>
    <t>November 2010</t>
  </si>
  <si>
    <t xml:space="preserve">20 Day Actual - New Grade Level Expansion </t>
  </si>
  <si>
    <r>
      <t>Legend:</t>
    </r>
    <r>
      <rPr>
        <sz val="12"/>
        <rFont val="Arial"/>
        <family val="2"/>
      </rPr>
      <t xml:space="preserve"> * Payment to Charters, ** Payment to Districts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</si>
</sst>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_(* #,##0.0_);_(* \(#,##0.0\);_(* &quot;-&quot;??_);_(@_)"/>
    <numFmt numFmtId="171" formatCode="_(* #,##0_);_(* \(#,##0\);_(* &quot;-&quot;??_);_(@_)"/>
    <numFmt numFmtId="172" formatCode="dd\-mmm\-yy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_(* #,##0.00000000000_);_(* \(#,##0.00000000000\);_(* &quot;-&quot;??_);_(@_)"/>
    <numFmt numFmtId="182" formatCode="[$-409]m/d/yy\ h:mm\ AM/PM;@"/>
    <numFmt numFmtId="183" formatCode="\C###"/>
    <numFmt numFmtId="184" formatCode="00"/>
  </numFmts>
  <fonts count="40">
    <font>
      <sz val="12"/>
      <color theme="1"/>
      <name val="Arial"/>
      <family val="2"/>
    </font>
    <font>
      <sz val="10"/>
      <color indexed="8"/>
      <name val="Arial"/>
      <family val="0"/>
    </font>
    <font>
      <u val="single"/>
      <sz val="8.7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sz val="12"/>
      <color rgb="FFCC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3" applyNumberFormat="0" applyFill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0" fontId="35" fillId="27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4"/>
    </xf>
    <xf numFmtId="0" fontId="6" fillId="0" borderId="0" xfId="0" applyFont="1" applyFill="1" applyAlignment="1">
      <alignment horizontal="left" indent="4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184" fontId="7" fillId="0" borderId="7" xfId="0" applyNumberFormat="1" applyFont="1" applyBorder="1" applyAlignment="1" quotePrefix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3" fontId="7" fillId="0" borderId="7" xfId="42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3" fontId="7" fillId="0" borderId="7" xfId="42" applyNumberFormat="1" applyFont="1" applyFill="1" applyBorder="1" applyAlignment="1">
      <alignment horizontal="right"/>
    </xf>
    <xf numFmtId="38" fontId="7" fillId="0" borderId="7" xfId="42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0" borderId="7" xfId="42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49" fontId="6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 vertical="top"/>
    </xf>
    <xf numFmtId="0" fontId="8" fillId="33" borderId="7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4"/>
    </xf>
    <xf numFmtId="37" fontId="39" fillId="0" borderId="7" xfId="42" applyNumberFormat="1" applyFont="1" applyBorder="1" applyAlignment="1">
      <alignment horizontal="right"/>
    </xf>
    <xf numFmtId="0" fontId="24" fillId="0" borderId="0" xfId="49" applyFont="1" applyFill="1" applyAlignment="1">
      <alignment vertical="center"/>
    </xf>
    <xf numFmtId="0" fontId="5" fillId="0" borderId="0" xfId="5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21484375" defaultRowHeight="15"/>
  <cols>
    <col min="1" max="1" width="8.88671875" style="29" customWidth="1"/>
    <col min="2" max="2" width="7.4453125" style="29" bestFit="1" customWidth="1"/>
    <col min="3" max="3" width="9.4453125" style="29" customWidth="1"/>
    <col min="4" max="4" width="8.88671875" style="29" customWidth="1"/>
    <col min="5" max="5" width="20.88671875" style="31" bestFit="1" customWidth="1"/>
    <col min="6" max="6" width="48.10546875" style="29" bestFit="1" customWidth="1"/>
    <col min="7" max="7" width="51.21484375" style="29" bestFit="1" customWidth="1"/>
    <col min="8" max="8" width="10.77734375" style="31" customWidth="1"/>
    <col min="9" max="9" width="20.5546875" style="29" customWidth="1"/>
    <col min="10" max="10" width="20.4453125" style="29" customWidth="1"/>
    <col min="11" max="11" width="22.6640625" style="29" customWidth="1"/>
    <col min="12" max="12" width="11.99609375" style="29" bestFit="1" customWidth="1"/>
    <col min="13" max="16384" width="9.21484375" style="15" customWidth="1"/>
  </cols>
  <sheetData>
    <row r="1" spans="1:12" s="1" customFormat="1" ht="18">
      <c r="A1" s="37" t="s">
        <v>211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15">
      <c r="A2" s="38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4" customFormat="1" ht="15">
      <c r="A3" s="32" t="s">
        <v>1</v>
      </c>
      <c r="B3" s="3"/>
      <c r="C3" s="3"/>
      <c r="D3" s="3"/>
      <c r="E3" s="3"/>
      <c r="F3" s="3"/>
      <c r="G3" s="35"/>
      <c r="H3" s="35"/>
      <c r="I3" s="35"/>
      <c r="J3" s="35"/>
      <c r="K3" s="35"/>
      <c r="L3" s="35"/>
    </row>
    <row r="4" spans="1:5" s="2" customFormat="1" ht="14.25" customHeight="1">
      <c r="A4" s="5" t="s">
        <v>212</v>
      </c>
      <c r="B4" s="6"/>
      <c r="C4" s="7"/>
      <c r="D4" s="7"/>
      <c r="E4" s="7"/>
    </row>
    <row r="5" spans="1:12" s="8" customFormat="1" ht="58.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 t="s">
        <v>11</v>
      </c>
      <c r="K5" s="33" t="s">
        <v>12</v>
      </c>
      <c r="L5" s="33" t="s">
        <v>13</v>
      </c>
    </row>
    <row r="6" spans="1:12" ht="15">
      <c r="A6" s="9">
        <v>1</v>
      </c>
      <c r="B6" s="10">
        <v>10017</v>
      </c>
      <c r="C6" s="10">
        <v>118489</v>
      </c>
      <c r="D6" s="10">
        <v>1049</v>
      </c>
      <c r="E6" s="11" t="s">
        <v>14</v>
      </c>
      <c r="F6" s="11" t="s">
        <v>15</v>
      </c>
      <c r="G6" s="12" t="s">
        <v>16</v>
      </c>
      <c r="H6" s="10" t="s">
        <v>17</v>
      </c>
      <c r="I6" s="13">
        <v>4208</v>
      </c>
      <c r="J6" s="13">
        <v>11333</v>
      </c>
      <c r="K6" s="13">
        <v>0</v>
      </c>
      <c r="L6" s="14">
        <f aca="true" t="shared" si="0" ref="L6:L37">SUM(I6:K6)</f>
        <v>15541</v>
      </c>
    </row>
    <row r="7" spans="1:12" ht="15">
      <c r="A7" s="9">
        <v>1</v>
      </c>
      <c r="B7" s="10">
        <v>61119</v>
      </c>
      <c r="C7" s="10">
        <v>119222</v>
      </c>
      <c r="D7" s="10">
        <v>1066</v>
      </c>
      <c r="E7" s="11" t="s">
        <v>14</v>
      </c>
      <c r="F7" s="11" t="s">
        <v>18</v>
      </c>
      <c r="G7" s="12" t="s">
        <v>19</v>
      </c>
      <c r="H7" s="10" t="s">
        <v>17</v>
      </c>
      <c r="I7" s="13">
        <v>2731</v>
      </c>
      <c r="J7" s="36">
        <v>-893</v>
      </c>
      <c r="K7" s="13">
        <v>2614</v>
      </c>
      <c r="L7" s="14">
        <f t="shared" si="0"/>
        <v>4452</v>
      </c>
    </row>
    <row r="8" spans="1:12" ht="15">
      <c r="A8" s="9">
        <v>1</v>
      </c>
      <c r="B8" s="10">
        <v>61192</v>
      </c>
      <c r="C8" s="10">
        <v>113902</v>
      </c>
      <c r="D8" s="10">
        <v>836</v>
      </c>
      <c r="E8" s="11" t="s">
        <v>14</v>
      </c>
      <c r="F8" s="11" t="s">
        <v>20</v>
      </c>
      <c r="G8" s="12" t="s">
        <v>21</v>
      </c>
      <c r="H8" s="10" t="s">
        <v>17</v>
      </c>
      <c r="I8" s="13">
        <v>17834</v>
      </c>
      <c r="J8" s="13">
        <v>34027</v>
      </c>
      <c r="K8" s="13">
        <v>22286</v>
      </c>
      <c r="L8" s="14">
        <f t="shared" si="0"/>
        <v>74147</v>
      </c>
    </row>
    <row r="9" spans="1:12" ht="15">
      <c r="A9" s="9">
        <v>1</v>
      </c>
      <c r="B9" s="10">
        <v>61192</v>
      </c>
      <c r="C9" s="10">
        <v>119248</v>
      </c>
      <c r="D9" s="10">
        <v>1067</v>
      </c>
      <c r="E9" s="11" t="s">
        <v>14</v>
      </c>
      <c r="F9" s="11" t="s">
        <v>20</v>
      </c>
      <c r="G9" s="12" t="s">
        <v>22</v>
      </c>
      <c r="H9" s="10" t="s">
        <v>17</v>
      </c>
      <c r="I9" s="13">
        <v>2653</v>
      </c>
      <c r="J9" s="13">
        <v>3250</v>
      </c>
      <c r="K9" s="13">
        <v>3216</v>
      </c>
      <c r="L9" s="14">
        <f t="shared" si="0"/>
        <v>9119</v>
      </c>
    </row>
    <row r="10" spans="1:12" ht="15">
      <c r="A10" s="9">
        <v>1</v>
      </c>
      <c r="B10" s="10">
        <v>61259</v>
      </c>
      <c r="C10" s="10">
        <v>106906</v>
      </c>
      <c r="D10" s="10">
        <v>661</v>
      </c>
      <c r="E10" s="11" t="s">
        <v>14</v>
      </c>
      <c r="F10" s="11" t="s">
        <v>23</v>
      </c>
      <c r="G10" s="12" t="s">
        <v>24</v>
      </c>
      <c r="H10" s="10" t="s">
        <v>17</v>
      </c>
      <c r="I10" s="13">
        <v>3680</v>
      </c>
      <c r="J10" s="13">
        <v>8088</v>
      </c>
      <c r="K10" s="13">
        <v>1822</v>
      </c>
      <c r="L10" s="14">
        <f t="shared" si="0"/>
        <v>13590</v>
      </c>
    </row>
    <row r="11" spans="1:12" ht="15">
      <c r="A11" s="9">
        <v>1</v>
      </c>
      <c r="B11" s="10">
        <v>61259</v>
      </c>
      <c r="C11" s="10">
        <v>109819</v>
      </c>
      <c r="D11" s="10">
        <v>726</v>
      </c>
      <c r="E11" s="11" t="s">
        <v>14</v>
      </c>
      <c r="F11" s="11" t="s">
        <v>23</v>
      </c>
      <c r="G11" s="12" t="s">
        <v>25</v>
      </c>
      <c r="H11" s="10" t="s">
        <v>17</v>
      </c>
      <c r="I11" s="13">
        <v>11197</v>
      </c>
      <c r="J11" s="13">
        <v>16026</v>
      </c>
      <c r="K11" s="13">
        <v>5192</v>
      </c>
      <c r="L11" s="14">
        <f t="shared" si="0"/>
        <v>32415</v>
      </c>
    </row>
    <row r="12" spans="1:12" ht="15">
      <c r="A12" s="9">
        <v>1</v>
      </c>
      <c r="B12" s="10">
        <v>61259</v>
      </c>
      <c r="C12" s="10">
        <v>114868</v>
      </c>
      <c r="D12" s="10">
        <v>883</v>
      </c>
      <c r="E12" s="11" t="s">
        <v>14</v>
      </c>
      <c r="F12" s="11" t="s">
        <v>23</v>
      </c>
      <c r="G12" s="12" t="s">
        <v>26</v>
      </c>
      <c r="H12" s="10" t="s">
        <v>27</v>
      </c>
      <c r="I12" s="13">
        <v>3790</v>
      </c>
      <c r="J12" s="13">
        <v>4165</v>
      </c>
      <c r="K12" s="13">
        <v>1592</v>
      </c>
      <c r="L12" s="14">
        <f t="shared" si="0"/>
        <v>9547</v>
      </c>
    </row>
    <row r="13" spans="1:12" ht="15">
      <c r="A13" s="9">
        <v>1</v>
      </c>
      <c r="B13" s="10">
        <v>61259</v>
      </c>
      <c r="C13" s="10">
        <v>118224</v>
      </c>
      <c r="D13" s="10">
        <v>1023</v>
      </c>
      <c r="E13" s="11" t="s">
        <v>14</v>
      </c>
      <c r="F13" s="11" t="s">
        <v>23</v>
      </c>
      <c r="G13" s="12" t="s">
        <v>28</v>
      </c>
      <c r="H13" s="10" t="s">
        <v>17</v>
      </c>
      <c r="I13" s="13">
        <v>2427</v>
      </c>
      <c r="J13" s="36">
        <v>-1499</v>
      </c>
      <c r="K13" s="13">
        <v>734</v>
      </c>
      <c r="L13" s="14">
        <f t="shared" si="0"/>
        <v>1662</v>
      </c>
    </row>
    <row r="14" spans="1:12" ht="15">
      <c r="A14" s="9">
        <v>1</v>
      </c>
      <c r="B14" s="10">
        <v>61309</v>
      </c>
      <c r="C14" s="10">
        <v>114421</v>
      </c>
      <c r="D14" s="10">
        <v>880</v>
      </c>
      <c r="E14" s="11" t="s">
        <v>14</v>
      </c>
      <c r="F14" s="11" t="s">
        <v>29</v>
      </c>
      <c r="G14" s="12" t="s">
        <v>30</v>
      </c>
      <c r="H14" s="10" t="s">
        <v>17</v>
      </c>
      <c r="I14" s="13">
        <v>60834</v>
      </c>
      <c r="J14" s="13">
        <v>741606</v>
      </c>
      <c r="K14" s="13">
        <v>141134</v>
      </c>
      <c r="L14" s="14">
        <f t="shared" si="0"/>
        <v>943574</v>
      </c>
    </row>
    <row r="15" spans="1:12" ht="15">
      <c r="A15" s="9">
        <v>4</v>
      </c>
      <c r="B15" s="10">
        <v>61531</v>
      </c>
      <c r="C15" s="10">
        <v>110338</v>
      </c>
      <c r="D15" s="10">
        <v>751</v>
      </c>
      <c r="E15" s="11" t="s">
        <v>31</v>
      </c>
      <c r="F15" s="11" t="s">
        <v>32</v>
      </c>
      <c r="G15" s="12" t="s">
        <v>33</v>
      </c>
      <c r="H15" s="10" t="s">
        <v>17</v>
      </c>
      <c r="I15" s="13">
        <v>5847</v>
      </c>
      <c r="J15" s="13">
        <v>45869</v>
      </c>
      <c r="K15" s="13">
        <v>24524</v>
      </c>
      <c r="L15" s="14">
        <f t="shared" si="0"/>
        <v>76240</v>
      </c>
    </row>
    <row r="16" spans="1:12" ht="15">
      <c r="A16" s="9">
        <v>7</v>
      </c>
      <c r="B16" s="10">
        <v>10074</v>
      </c>
      <c r="C16" s="10">
        <v>114470</v>
      </c>
      <c r="D16" s="10">
        <v>868</v>
      </c>
      <c r="E16" s="11" t="s">
        <v>34</v>
      </c>
      <c r="F16" s="11" t="s">
        <v>35</v>
      </c>
      <c r="G16" s="12" t="s">
        <v>36</v>
      </c>
      <c r="H16" s="10" t="s">
        <v>17</v>
      </c>
      <c r="I16" s="13">
        <v>21525</v>
      </c>
      <c r="J16" s="13">
        <v>13309</v>
      </c>
      <c r="K16" s="13">
        <v>37274</v>
      </c>
      <c r="L16" s="14">
        <f t="shared" si="0"/>
        <v>72108</v>
      </c>
    </row>
    <row r="17" spans="1:12" ht="15">
      <c r="A17" s="9">
        <v>7</v>
      </c>
      <c r="B17" s="10">
        <v>61796</v>
      </c>
      <c r="C17" s="10">
        <v>110973</v>
      </c>
      <c r="D17" s="10">
        <v>755</v>
      </c>
      <c r="E17" s="11" t="s">
        <v>34</v>
      </c>
      <c r="F17" s="11" t="s">
        <v>37</v>
      </c>
      <c r="G17" s="12" t="s">
        <v>38</v>
      </c>
      <c r="H17" s="10" t="s">
        <v>17</v>
      </c>
      <c r="I17" s="13">
        <v>3750</v>
      </c>
      <c r="J17" s="13">
        <v>1975</v>
      </c>
      <c r="K17" s="13">
        <v>6456</v>
      </c>
      <c r="L17" s="14">
        <f t="shared" si="0"/>
        <v>12181</v>
      </c>
    </row>
    <row r="18" spans="1:12" ht="15">
      <c r="A18" s="9">
        <v>7</v>
      </c>
      <c r="B18" s="10">
        <v>61648</v>
      </c>
      <c r="C18" s="10">
        <v>115063</v>
      </c>
      <c r="D18" s="10">
        <v>909</v>
      </c>
      <c r="E18" s="11" t="s">
        <v>34</v>
      </c>
      <c r="F18" s="11" t="s">
        <v>39</v>
      </c>
      <c r="G18" s="12" t="s">
        <v>40</v>
      </c>
      <c r="H18" s="10" t="s">
        <v>17</v>
      </c>
      <c r="I18" s="13">
        <v>4740</v>
      </c>
      <c r="J18" s="13">
        <v>3430</v>
      </c>
      <c r="K18" s="13">
        <v>4911</v>
      </c>
      <c r="L18" s="14">
        <f t="shared" si="0"/>
        <v>13081</v>
      </c>
    </row>
    <row r="19" spans="1:12" ht="15">
      <c r="A19" s="9">
        <v>7</v>
      </c>
      <c r="B19" s="10">
        <v>61648</v>
      </c>
      <c r="C19" s="10">
        <v>119586</v>
      </c>
      <c r="D19" s="10">
        <v>1073</v>
      </c>
      <c r="E19" s="11" t="s">
        <v>34</v>
      </c>
      <c r="F19" s="11" t="s">
        <v>39</v>
      </c>
      <c r="G19" s="12" t="s">
        <v>41</v>
      </c>
      <c r="H19" s="10" t="s">
        <v>17</v>
      </c>
      <c r="I19" s="13">
        <v>4484</v>
      </c>
      <c r="J19" s="13">
        <v>5040</v>
      </c>
      <c r="K19" s="13">
        <v>5041</v>
      </c>
      <c r="L19" s="14">
        <f t="shared" si="0"/>
        <v>14565</v>
      </c>
    </row>
    <row r="20" spans="1:12" ht="15">
      <c r="A20" s="9">
        <v>8</v>
      </c>
      <c r="B20" s="10">
        <v>10082</v>
      </c>
      <c r="C20" s="10">
        <v>109777</v>
      </c>
      <c r="D20" s="10">
        <v>722</v>
      </c>
      <c r="E20" s="11" t="s">
        <v>42</v>
      </c>
      <c r="F20" s="11" t="s">
        <v>43</v>
      </c>
      <c r="G20" s="12" t="s">
        <v>44</v>
      </c>
      <c r="H20" s="10" t="s">
        <v>17</v>
      </c>
      <c r="I20" s="13">
        <v>5978</v>
      </c>
      <c r="J20" s="13">
        <v>86697</v>
      </c>
      <c r="K20" s="13">
        <v>0</v>
      </c>
      <c r="L20" s="14">
        <f t="shared" si="0"/>
        <v>92675</v>
      </c>
    </row>
    <row r="21" spans="1:12" ht="15">
      <c r="A21" s="9">
        <v>9</v>
      </c>
      <c r="B21" s="10">
        <v>76596</v>
      </c>
      <c r="C21" s="10">
        <v>119529</v>
      </c>
      <c r="D21" s="10">
        <v>1069</v>
      </c>
      <c r="E21" s="11" t="s">
        <v>45</v>
      </c>
      <c r="F21" s="11" t="s">
        <v>46</v>
      </c>
      <c r="G21" s="12" t="s">
        <v>47</v>
      </c>
      <c r="H21" s="10" t="s">
        <v>17</v>
      </c>
      <c r="I21" s="13">
        <v>6772</v>
      </c>
      <c r="J21" s="13">
        <v>15674</v>
      </c>
      <c r="K21" s="13">
        <v>0</v>
      </c>
      <c r="L21" s="14">
        <f t="shared" si="0"/>
        <v>22446</v>
      </c>
    </row>
    <row r="22" spans="1:12" ht="15">
      <c r="A22" s="9">
        <v>9</v>
      </c>
      <c r="B22" s="10">
        <v>76596</v>
      </c>
      <c r="C22" s="10">
        <v>119537</v>
      </c>
      <c r="D22" s="10">
        <v>1069</v>
      </c>
      <c r="E22" s="11" t="s">
        <v>45</v>
      </c>
      <c r="F22" s="11" t="s">
        <v>46</v>
      </c>
      <c r="G22" s="12" t="s">
        <v>48</v>
      </c>
      <c r="H22" s="10" t="s">
        <v>17</v>
      </c>
      <c r="I22" s="13">
        <v>3499</v>
      </c>
      <c r="J22" s="13">
        <v>2498</v>
      </c>
      <c r="K22" s="13">
        <v>0</v>
      </c>
      <c r="L22" s="14">
        <f t="shared" si="0"/>
        <v>5997</v>
      </c>
    </row>
    <row r="23" spans="1:12" ht="15">
      <c r="A23" s="10">
        <v>10</v>
      </c>
      <c r="B23" s="10">
        <v>10108</v>
      </c>
      <c r="C23" s="10">
        <v>119628</v>
      </c>
      <c r="D23" s="10">
        <v>1085</v>
      </c>
      <c r="E23" s="11" t="s">
        <v>49</v>
      </c>
      <c r="F23" s="11" t="s">
        <v>50</v>
      </c>
      <c r="G23" s="12" t="s">
        <v>51</v>
      </c>
      <c r="H23" s="10" t="s">
        <v>17</v>
      </c>
      <c r="I23" s="13">
        <v>1323</v>
      </c>
      <c r="J23" s="13">
        <v>2946</v>
      </c>
      <c r="K23" s="13">
        <v>618</v>
      </c>
      <c r="L23" s="14">
        <f t="shared" si="0"/>
        <v>4887</v>
      </c>
    </row>
    <row r="24" spans="1:12" ht="15">
      <c r="A24" s="10">
        <v>10</v>
      </c>
      <c r="B24" s="10">
        <v>62166</v>
      </c>
      <c r="C24" s="10">
        <v>115196</v>
      </c>
      <c r="D24" s="10">
        <v>875</v>
      </c>
      <c r="E24" s="11" t="s">
        <v>49</v>
      </c>
      <c r="F24" s="11" t="s">
        <v>52</v>
      </c>
      <c r="G24" s="12" t="s">
        <v>53</v>
      </c>
      <c r="H24" s="10" t="s">
        <v>17</v>
      </c>
      <c r="I24" s="13">
        <v>10430</v>
      </c>
      <c r="J24" s="13">
        <v>23222</v>
      </c>
      <c r="K24" s="13">
        <v>4866</v>
      </c>
      <c r="L24" s="14">
        <f t="shared" si="0"/>
        <v>38518</v>
      </c>
    </row>
    <row r="25" spans="1:12" ht="15">
      <c r="A25" s="10">
        <v>13</v>
      </c>
      <c r="B25" s="10">
        <v>63123</v>
      </c>
      <c r="C25" s="10">
        <v>118455</v>
      </c>
      <c r="D25" s="10">
        <v>1030</v>
      </c>
      <c r="E25" s="11" t="s">
        <v>54</v>
      </c>
      <c r="F25" s="11" t="s">
        <v>55</v>
      </c>
      <c r="G25" s="12" t="s">
        <v>56</v>
      </c>
      <c r="H25" s="10" t="s">
        <v>17</v>
      </c>
      <c r="I25" s="13">
        <v>3016</v>
      </c>
      <c r="J25" s="13">
        <v>5856</v>
      </c>
      <c r="K25" s="13">
        <v>927</v>
      </c>
      <c r="L25" s="14">
        <f t="shared" si="0"/>
        <v>9799</v>
      </c>
    </row>
    <row r="26" spans="1:12" ht="15">
      <c r="A26" s="10">
        <v>15</v>
      </c>
      <c r="B26" s="10">
        <v>10157</v>
      </c>
      <c r="C26" s="10">
        <v>119669</v>
      </c>
      <c r="D26" s="10">
        <v>1078</v>
      </c>
      <c r="E26" s="11" t="s">
        <v>57</v>
      </c>
      <c r="F26" s="11" t="s">
        <v>58</v>
      </c>
      <c r="G26" s="12" t="s">
        <v>59</v>
      </c>
      <c r="H26" s="10" t="s">
        <v>17</v>
      </c>
      <c r="I26" s="13">
        <v>29510</v>
      </c>
      <c r="J26" s="13">
        <v>68319</v>
      </c>
      <c r="K26" s="13">
        <v>5568</v>
      </c>
      <c r="L26" s="14">
        <f t="shared" si="0"/>
        <v>103397</v>
      </c>
    </row>
    <row r="27" spans="1:12" ht="15">
      <c r="A27" s="10">
        <v>19</v>
      </c>
      <c r="B27" s="10">
        <v>64634</v>
      </c>
      <c r="C27" s="10">
        <v>120311</v>
      </c>
      <c r="D27" s="10">
        <v>1122</v>
      </c>
      <c r="E27" s="11" t="s">
        <v>60</v>
      </c>
      <c r="F27" s="11" t="s">
        <v>61</v>
      </c>
      <c r="G27" s="12" t="s">
        <v>62</v>
      </c>
      <c r="H27" s="10" t="s">
        <v>17</v>
      </c>
      <c r="I27" s="13">
        <v>12064</v>
      </c>
      <c r="J27" s="13">
        <v>18015</v>
      </c>
      <c r="K27" s="13">
        <v>9906</v>
      </c>
      <c r="L27" s="14">
        <f t="shared" si="0"/>
        <v>39985</v>
      </c>
    </row>
    <row r="28" spans="1:12" ht="15">
      <c r="A28" s="10">
        <v>19</v>
      </c>
      <c r="B28" s="10">
        <v>64725</v>
      </c>
      <c r="C28" s="10">
        <v>118471</v>
      </c>
      <c r="D28" s="10">
        <v>1045</v>
      </c>
      <c r="E28" s="11" t="s">
        <v>60</v>
      </c>
      <c r="F28" s="11" t="s">
        <v>63</v>
      </c>
      <c r="G28" s="12" t="s">
        <v>64</v>
      </c>
      <c r="H28" s="10" t="s">
        <v>17</v>
      </c>
      <c r="I28" s="13">
        <v>5167</v>
      </c>
      <c r="J28" s="13">
        <v>8471</v>
      </c>
      <c r="K28" s="13">
        <v>3125</v>
      </c>
      <c r="L28" s="14">
        <f t="shared" si="0"/>
        <v>16763</v>
      </c>
    </row>
    <row r="29" spans="1:12" ht="15">
      <c r="A29" s="10">
        <v>19</v>
      </c>
      <c r="B29" s="10">
        <v>64733</v>
      </c>
      <c r="C29" s="10">
        <v>106351</v>
      </c>
      <c r="D29" s="10">
        <v>619</v>
      </c>
      <c r="E29" s="11" t="s">
        <v>60</v>
      </c>
      <c r="F29" s="11" t="s">
        <v>65</v>
      </c>
      <c r="G29" s="12" t="s">
        <v>66</v>
      </c>
      <c r="H29" s="10" t="s">
        <v>17</v>
      </c>
      <c r="I29" s="13">
        <v>9087</v>
      </c>
      <c r="J29" s="13">
        <v>2767</v>
      </c>
      <c r="K29" s="13">
        <v>7826</v>
      </c>
      <c r="L29" s="14">
        <f t="shared" si="0"/>
        <v>19680</v>
      </c>
    </row>
    <row r="30" spans="1:12" ht="15">
      <c r="A30" s="10">
        <v>19</v>
      </c>
      <c r="B30" s="10">
        <v>64733</v>
      </c>
      <c r="C30" s="10">
        <v>108886</v>
      </c>
      <c r="D30" s="10">
        <v>713</v>
      </c>
      <c r="E30" s="11" t="s">
        <v>60</v>
      </c>
      <c r="F30" s="11" t="s">
        <v>65</v>
      </c>
      <c r="G30" s="12" t="s">
        <v>67</v>
      </c>
      <c r="H30" s="10" t="s">
        <v>17</v>
      </c>
      <c r="I30" s="13">
        <v>11373</v>
      </c>
      <c r="J30" s="13">
        <v>15881</v>
      </c>
      <c r="K30" s="13">
        <v>12655</v>
      </c>
      <c r="L30" s="14">
        <f t="shared" si="0"/>
        <v>39909</v>
      </c>
    </row>
    <row r="31" spans="1:12" ht="15">
      <c r="A31" s="10">
        <v>19</v>
      </c>
      <c r="B31" s="10">
        <v>64733</v>
      </c>
      <c r="C31" s="10">
        <v>108928</v>
      </c>
      <c r="D31" s="10">
        <v>717</v>
      </c>
      <c r="E31" s="11" t="s">
        <v>60</v>
      </c>
      <c r="F31" s="11" t="s">
        <v>65</v>
      </c>
      <c r="G31" s="12" t="s">
        <v>68</v>
      </c>
      <c r="H31" s="10" t="s">
        <v>17</v>
      </c>
      <c r="I31" s="13">
        <v>9696</v>
      </c>
      <c r="J31" s="36">
        <v>-4307</v>
      </c>
      <c r="K31" s="13">
        <v>7187</v>
      </c>
      <c r="L31" s="14">
        <f t="shared" si="0"/>
        <v>12576</v>
      </c>
    </row>
    <row r="32" spans="1:12" ht="15">
      <c r="A32" s="10">
        <v>19</v>
      </c>
      <c r="B32" s="10">
        <v>64733</v>
      </c>
      <c r="C32" s="10">
        <v>111617</v>
      </c>
      <c r="D32" s="10">
        <v>786</v>
      </c>
      <c r="E32" s="11" t="s">
        <v>60</v>
      </c>
      <c r="F32" s="11" t="s">
        <v>65</v>
      </c>
      <c r="G32" s="12" t="s">
        <v>69</v>
      </c>
      <c r="H32" s="10" t="s">
        <v>17</v>
      </c>
      <c r="I32" s="13">
        <v>24952</v>
      </c>
      <c r="J32" s="13">
        <v>34238</v>
      </c>
      <c r="K32" s="13">
        <v>25943</v>
      </c>
      <c r="L32" s="14">
        <f t="shared" si="0"/>
        <v>85133</v>
      </c>
    </row>
    <row r="33" spans="1:12" ht="15">
      <c r="A33" s="10">
        <v>19</v>
      </c>
      <c r="B33" s="10">
        <v>64733</v>
      </c>
      <c r="C33" s="10">
        <v>111625</v>
      </c>
      <c r="D33" s="10">
        <v>783</v>
      </c>
      <c r="E33" s="11" t="s">
        <v>60</v>
      </c>
      <c r="F33" s="11" t="s">
        <v>65</v>
      </c>
      <c r="G33" s="12" t="s">
        <v>70</v>
      </c>
      <c r="H33" s="10" t="s">
        <v>17</v>
      </c>
      <c r="I33" s="13">
        <v>24749</v>
      </c>
      <c r="J33" s="13">
        <v>24515</v>
      </c>
      <c r="K33" s="13">
        <v>24155</v>
      </c>
      <c r="L33" s="14">
        <f t="shared" si="0"/>
        <v>73419</v>
      </c>
    </row>
    <row r="34" spans="1:12" ht="15">
      <c r="A34" s="10">
        <v>19</v>
      </c>
      <c r="B34" s="10">
        <v>64733</v>
      </c>
      <c r="C34" s="10">
        <v>112235</v>
      </c>
      <c r="D34" s="10">
        <v>827</v>
      </c>
      <c r="E34" s="11" t="s">
        <v>60</v>
      </c>
      <c r="F34" s="11" t="s">
        <v>65</v>
      </c>
      <c r="G34" s="12" t="s">
        <v>71</v>
      </c>
      <c r="H34" s="10" t="s">
        <v>17</v>
      </c>
      <c r="I34" s="13">
        <v>8386</v>
      </c>
      <c r="J34" s="13">
        <v>9800</v>
      </c>
      <c r="K34" s="13">
        <v>9058</v>
      </c>
      <c r="L34" s="14">
        <f t="shared" si="0"/>
        <v>27244</v>
      </c>
    </row>
    <row r="35" spans="1:12" ht="15">
      <c r="A35" s="10">
        <v>19</v>
      </c>
      <c r="B35" s="10">
        <v>64733</v>
      </c>
      <c r="C35" s="10">
        <v>112540</v>
      </c>
      <c r="D35" s="10">
        <v>832</v>
      </c>
      <c r="E35" s="11" t="s">
        <v>60</v>
      </c>
      <c r="F35" s="11" t="s">
        <v>65</v>
      </c>
      <c r="G35" s="12" t="s">
        <v>72</v>
      </c>
      <c r="H35" s="10" t="s">
        <v>17</v>
      </c>
      <c r="I35" s="13">
        <v>17416</v>
      </c>
      <c r="J35" s="36">
        <v>-12408</v>
      </c>
      <c r="K35" s="13">
        <v>12041</v>
      </c>
      <c r="L35" s="14">
        <f t="shared" si="0"/>
        <v>17049</v>
      </c>
    </row>
    <row r="36" spans="1:12" ht="15">
      <c r="A36" s="10">
        <v>19</v>
      </c>
      <c r="B36" s="10">
        <v>64733</v>
      </c>
      <c r="C36" s="10">
        <v>114942</v>
      </c>
      <c r="D36" s="10">
        <v>926</v>
      </c>
      <c r="E36" s="11" t="s">
        <v>60</v>
      </c>
      <c r="F36" s="11" t="s">
        <v>65</v>
      </c>
      <c r="G36" s="12" t="s">
        <v>73</v>
      </c>
      <c r="H36" s="10" t="s">
        <v>17</v>
      </c>
      <c r="I36" s="13">
        <v>18857</v>
      </c>
      <c r="J36" s="13">
        <v>12969</v>
      </c>
      <c r="K36" s="13">
        <v>17449</v>
      </c>
      <c r="L36" s="14">
        <f t="shared" si="0"/>
        <v>49275</v>
      </c>
    </row>
    <row r="37" spans="1:12" ht="15">
      <c r="A37" s="10">
        <v>19</v>
      </c>
      <c r="B37" s="10">
        <v>64733</v>
      </c>
      <c r="C37" s="10">
        <v>114967</v>
      </c>
      <c r="D37" s="10">
        <v>934</v>
      </c>
      <c r="E37" s="11" t="s">
        <v>60</v>
      </c>
      <c r="F37" s="11" t="s">
        <v>65</v>
      </c>
      <c r="G37" s="12" t="s">
        <v>74</v>
      </c>
      <c r="H37" s="10" t="s">
        <v>17</v>
      </c>
      <c r="I37" s="13">
        <v>8540</v>
      </c>
      <c r="J37" s="13">
        <v>9979</v>
      </c>
      <c r="K37" s="13">
        <v>9223</v>
      </c>
      <c r="L37" s="14">
        <f t="shared" si="0"/>
        <v>27742</v>
      </c>
    </row>
    <row r="38" spans="1:12" ht="15">
      <c r="A38" s="10">
        <v>19</v>
      </c>
      <c r="B38" s="10">
        <v>64733</v>
      </c>
      <c r="C38" s="10">
        <v>115212</v>
      </c>
      <c r="D38" s="10">
        <v>906</v>
      </c>
      <c r="E38" s="11" t="s">
        <v>60</v>
      </c>
      <c r="F38" s="11" t="s">
        <v>65</v>
      </c>
      <c r="G38" s="12" t="s">
        <v>75</v>
      </c>
      <c r="H38" s="10" t="s">
        <v>17</v>
      </c>
      <c r="I38" s="13">
        <v>6750</v>
      </c>
      <c r="J38" s="13">
        <v>12704</v>
      </c>
      <c r="K38" s="13">
        <v>7593</v>
      </c>
      <c r="L38" s="14">
        <f aca="true" t="shared" si="1" ref="L38:L69">SUM(I38:K38)</f>
        <v>27047</v>
      </c>
    </row>
    <row r="39" spans="1:12" ht="15">
      <c r="A39" s="10">
        <v>19</v>
      </c>
      <c r="B39" s="10">
        <v>64733</v>
      </c>
      <c r="C39" s="10">
        <v>115295</v>
      </c>
      <c r="D39" s="10">
        <v>954</v>
      </c>
      <c r="E39" s="11" t="s">
        <v>60</v>
      </c>
      <c r="F39" s="11" t="s">
        <v>65</v>
      </c>
      <c r="G39" s="12" t="s">
        <v>76</v>
      </c>
      <c r="H39" s="10" t="s">
        <v>17</v>
      </c>
      <c r="I39" s="13">
        <v>10599</v>
      </c>
      <c r="J39" s="36">
        <v>-6182</v>
      </c>
      <c r="K39" s="13">
        <v>7556</v>
      </c>
      <c r="L39" s="14">
        <f t="shared" si="1"/>
        <v>11973</v>
      </c>
    </row>
    <row r="40" spans="1:12" ht="15">
      <c r="A40" s="10">
        <v>19</v>
      </c>
      <c r="B40" s="10">
        <v>64733</v>
      </c>
      <c r="C40" s="10">
        <v>115311</v>
      </c>
      <c r="D40" s="10">
        <v>944</v>
      </c>
      <c r="E40" s="11" t="s">
        <v>60</v>
      </c>
      <c r="F40" s="11" t="s">
        <v>65</v>
      </c>
      <c r="G40" s="12" t="s">
        <v>77</v>
      </c>
      <c r="H40" s="10" t="s">
        <v>17</v>
      </c>
      <c r="I40" s="13">
        <v>3156</v>
      </c>
      <c r="J40" s="13">
        <v>3895</v>
      </c>
      <c r="K40" s="13">
        <v>3409</v>
      </c>
      <c r="L40" s="14">
        <f t="shared" si="1"/>
        <v>10460</v>
      </c>
    </row>
    <row r="41" spans="1:12" ht="15">
      <c r="A41" s="10">
        <v>19</v>
      </c>
      <c r="B41" s="10">
        <v>64733</v>
      </c>
      <c r="C41" s="10">
        <v>115766</v>
      </c>
      <c r="D41" s="10">
        <v>958</v>
      </c>
      <c r="E41" s="11" t="s">
        <v>60</v>
      </c>
      <c r="F41" s="11" t="s">
        <v>65</v>
      </c>
      <c r="G41" s="12" t="s">
        <v>78</v>
      </c>
      <c r="H41" s="10" t="s">
        <v>17</v>
      </c>
      <c r="I41" s="13">
        <v>9707</v>
      </c>
      <c r="J41" s="13">
        <v>4220</v>
      </c>
      <c r="K41" s="13">
        <v>8918</v>
      </c>
      <c r="L41" s="14">
        <f t="shared" si="1"/>
        <v>22845</v>
      </c>
    </row>
    <row r="42" spans="1:12" ht="15">
      <c r="A42" s="10">
        <v>19</v>
      </c>
      <c r="B42" s="10">
        <v>64733</v>
      </c>
      <c r="C42" s="10">
        <v>115782</v>
      </c>
      <c r="D42" s="10">
        <v>961</v>
      </c>
      <c r="E42" s="11" t="s">
        <v>60</v>
      </c>
      <c r="F42" s="11" t="s">
        <v>65</v>
      </c>
      <c r="G42" s="12" t="s">
        <v>79</v>
      </c>
      <c r="H42" s="10" t="s">
        <v>17</v>
      </c>
      <c r="I42" s="13">
        <v>4740</v>
      </c>
      <c r="J42" s="13">
        <v>2093</v>
      </c>
      <c r="K42" s="13">
        <v>4362</v>
      </c>
      <c r="L42" s="14">
        <f t="shared" si="1"/>
        <v>11195</v>
      </c>
    </row>
    <row r="43" spans="1:12" ht="15">
      <c r="A43" s="10">
        <v>19</v>
      </c>
      <c r="B43" s="10">
        <v>64733</v>
      </c>
      <c r="C43" s="10">
        <v>116509</v>
      </c>
      <c r="D43" s="10">
        <v>928</v>
      </c>
      <c r="E43" s="11" t="s">
        <v>60</v>
      </c>
      <c r="F43" s="11" t="s">
        <v>65</v>
      </c>
      <c r="G43" s="12" t="s">
        <v>80</v>
      </c>
      <c r="H43" s="10" t="s">
        <v>17</v>
      </c>
      <c r="I43" s="13">
        <v>25997</v>
      </c>
      <c r="J43" s="13">
        <v>22945</v>
      </c>
      <c r="K43" s="13">
        <v>24903</v>
      </c>
      <c r="L43" s="14">
        <f t="shared" si="1"/>
        <v>73845</v>
      </c>
    </row>
    <row r="44" spans="1:12" ht="15">
      <c r="A44" s="10">
        <v>19</v>
      </c>
      <c r="B44" s="10">
        <v>64733</v>
      </c>
      <c r="C44" s="10">
        <v>116533</v>
      </c>
      <c r="D44" s="10">
        <v>969</v>
      </c>
      <c r="E44" s="11" t="s">
        <v>60</v>
      </c>
      <c r="F44" s="11" t="s">
        <v>65</v>
      </c>
      <c r="G44" s="12" t="s">
        <v>81</v>
      </c>
      <c r="H44" s="10" t="s">
        <v>17</v>
      </c>
      <c r="I44" s="13">
        <v>28719</v>
      </c>
      <c r="J44" s="13">
        <v>35452</v>
      </c>
      <c r="K44" s="13">
        <v>31019</v>
      </c>
      <c r="L44" s="14">
        <f t="shared" si="1"/>
        <v>95190</v>
      </c>
    </row>
    <row r="45" spans="1:12" ht="15">
      <c r="A45" s="10">
        <v>19</v>
      </c>
      <c r="B45" s="10">
        <v>64733</v>
      </c>
      <c r="C45" s="10">
        <v>117317</v>
      </c>
      <c r="D45" s="10">
        <v>995</v>
      </c>
      <c r="E45" s="11" t="s">
        <v>60</v>
      </c>
      <c r="F45" s="11" t="s">
        <v>65</v>
      </c>
      <c r="G45" s="12" t="s">
        <v>82</v>
      </c>
      <c r="H45" s="10" t="s">
        <v>17</v>
      </c>
      <c r="I45" s="13">
        <v>12744</v>
      </c>
      <c r="J45" s="36">
        <v>-5968</v>
      </c>
      <c r="K45" s="13">
        <v>9330</v>
      </c>
      <c r="L45" s="14">
        <f t="shared" si="1"/>
        <v>16106</v>
      </c>
    </row>
    <row r="46" spans="1:12" ht="15">
      <c r="A46" s="10">
        <v>19</v>
      </c>
      <c r="B46" s="10">
        <v>64733</v>
      </c>
      <c r="C46" s="10">
        <v>117598</v>
      </c>
      <c r="D46" s="10">
        <v>927</v>
      </c>
      <c r="E46" s="11" t="s">
        <v>60</v>
      </c>
      <c r="F46" s="11" t="s">
        <v>65</v>
      </c>
      <c r="G46" s="12" t="s">
        <v>83</v>
      </c>
      <c r="H46" s="10" t="s">
        <v>17</v>
      </c>
      <c r="I46" s="13">
        <v>26044</v>
      </c>
      <c r="J46" s="13">
        <v>2373</v>
      </c>
      <c r="K46" s="13">
        <v>21503</v>
      </c>
      <c r="L46" s="14">
        <f t="shared" si="1"/>
        <v>49920</v>
      </c>
    </row>
    <row r="47" spans="1:12" ht="15">
      <c r="A47" s="10">
        <v>19</v>
      </c>
      <c r="B47" s="10">
        <v>64733</v>
      </c>
      <c r="C47" s="10">
        <v>117606</v>
      </c>
      <c r="D47" s="10">
        <v>929</v>
      </c>
      <c r="E47" s="11" t="s">
        <v>60</v>
      </c>
      <c r="F47" s="11" t="s">
        <v>65</v>
      </c>
      <c r="G47" s="12" t="s">
        <v>84</v>
      </c>
      <c r="H47" s="10" t="s">
        <v>17</v>
      </c>
      <c r="I47" s="13">
        <v>27719</v>
      </c>
      <c r="J47" s="13">
        <v>35594</v>
      </c>
      <c r="K47" s="13">
        <v>28414</v>
      </c>
      <c r="L47" s="14">
        <f t="shared" si="1"/>
        <v>91727</v>
      </c>
    </row>
    <row r="48" spans="1:12" ht="15">
      <c r="A48" s="10">
        <v>19</v>
      </c>
      <c r="B48" s="10">
        <v>64733</v>
      </c>
      <c r="C48" s="10">
        <v>117614</v>
      </c>
      <c r="D48" s="10">
        <v>998</v>
      </c>
      <c r="E48" s="11" t="s">
        <v>60</v>
      </c>
      <c r="F48" s="11" t="s">
        <v>65</v>
      </c>
      <c r="G48" s="12" t="s">
        <v>85</v>
      </c>
      <c r="H48" s="10" t="s">
        <v>17</v>
      </c>
      <c r="I48" s="13">
        <v>16355</v>
      </c>
      <c r="J48" s="13">
        <v>22444</v>
      </c>
      <c r="K48" s="13">
        <v>18120</v>
      </c>
      <c r="L48" s="14">
        <f t="shared" si="1"/>
        <v>56919</v>
      </c>
    </row>
    <row r="49" spans="1:12" ht="15">
      <c r="A49" s="10">
        <v>19</v>
      </c>
      <c r="B49" s="10">
        <v>64733</v>
      </c>
      <c r="C49" s="10">
        <v>117648</v>
      </c>
      <c r="D49" s="10">
        <v>988</v>
      </c>
      <c r="E49" s="11" t="s">
        <v>60</v>
      </c>
      <c r="F49" s="11" t="s">
        <v>65</v>
      </c>
      <c r="G49" s="12" t="s">
        <v>86</v>
      </c>
      <c r="H49" s="10" t="s">
        <v>17</v>
      </c>
      <c r="I49" s="13">
        <v>25749</v>
      </c>
      <c r="J49" s="13">
        <v>171558</v>
      </c>
      <c r="K49" s="13">
        <v>56649</v>
      </c>
      <c r="L49" s="14">
        <f t="shared" si="1"/>
        <v>253956</v>
      </c>
    </row>
    <row r="50" spans="1:12" ht="15">
      <c r="A50" s="10">
        <v>19</v>
      </c>
      <c r="B50" s="10">
        <v>64733</v>
      </c>
      <c r="C50" s="10">
        <v>117895</v>
      </c>
      <c r="D50" s="10">
        <v>1014</v>
      </c>
      <c r="E50" s="11" t="s">
        <v>60</v>
      </c>
      <c r="F50" s="11" t="s">
        <v>65</v>
      </c>
      <c r="G50" s="12" t="s">
        <v>87</v>
      </c>
      <c r="H50" s="10" t="s">
        <v>17</v>
      </c>
      <c r="I50" s="13">
        <v>21254</v>
      </c>
      <c r="J50" s="13">
        <v>46065</v>
      </c>
      <c r="K50" s="13">
        <v>26956</v>
      </c>
      <c r="L50" s="14">
        <f t="shared" si="1"/>
        <v>94275</v>
      </c>
    </row>
    <row r="51" spans="1:12" ht="15">
      <c r="A51" s="10">
        <v>19</v>
      </c>
      <c r="B51" s="10">
        <v>64733</v>
      </c>
      <c r="C51" s="10">
        <v>117903</v>
      </c>
      <c r="D51" s="10">
        <v>1010</v>
      </c>
      <c r="E51" s="11" t="s">
        <v>60</v>
      </c>
      <c r="F51" s="11" t="s">
        <v>65</v>
      </c>
      <c r="G51" s="12" t="s">
        <v>88</v>
      </c>
      <c r="H51" s="10" t="s">
        <v>17</v>
      </c>
      <c r="I51" s="13">
        <v>21484</v>
      </c>
      <c r="J51" s="13">
        <v>24708</v>
      </c>
      <c r="K51" s="13">
        <v>23269</v>
      </c>
      <c r="L51" s="14">
        <f t="shared" si="1"/>
        <v>69461</v>
      </c>
    </row>
    <row r="52" spans="1:12" ht="15">
      <c r="A52" s="10">
        <v>19</v>
      </c>
      <c r="B52" s="10">
        <v>64733</v>
      </c>
      <c r="C52" s="10">
        <v>117911</v>
      </c>
      <c r="D52" s="10">
        <v>1020</v>
      </c>
      <c r="E52" s="11" t="s">
        <v>60</v>
      </c>
      <c r="F52" s="11" t="s">
        <v>65</v>
      </c>
      <c r="G52" s="12" t="s">
        <v>89</v>
      </c>
      <c r="H52" s="10" t="s">
        <v>17</v>
      </c>
      <c r="I52" s="13">
        <v>22293</v>
      </c>
      <c r="J52" s="36">
        <v>-5177</v>
      </c>
      <c r="K52" s="13">
        <v>17201</v>
      </c>
      <c r="L52" s="14">
        <f t="shared" si="1"/>
        <v>34317</v>
      </c>
    </row>
    <row r="53" spans="1:12" ht="15">
      <c r="A53" s="10">
        <v>19</v>
      </c>
      <c r="B53" s="10">
        <v>64733</v>
      </c>
      <c r="C53" s="10">
        <v>117929</v>
      </c>
      <c r="D53" s="10">
        <v>1040</v>
      </c>
      <c r="E53" s="11" t="s">
        <v>60</v>
      </c>
      <c r="F53" s="11" t="s">
        <v>65</v>
      </c>
      <c r="G53" s="12" t="s">
        <v>90</v>
      </c>
      <c r="H53" s="10" t="s">
        <v>17</v>
      </c>
      <c r="I53" s="13">
        <v>8807</v>
      </c>
      <c r="J53" s="13">
        <v>10004</v>
      </c>
      <c r="K53" s="13">
        <v>9511</v>
      </c>
      <c r="L53" s="14">
        <f t="shared" si="1"/>
        <v>28322</v>
      </c>
    </row>
    <row r="54" spans="1:12" ht="15">
      <c r="A54" s="10">
        <v>19</v>
      </c>
      <c r="B54" s="10">
        <v>64733</v>
      </c>
      <c r="C54" s="10">
        <v>117945</v>
      </c>
      <c r="D54" s="10">
        <v>1038</v>
      </c>
      <c r="E54" s="11" t="s">
        <v>60</v>
      </c>
      <c r="F54" s="11" t="s">
        <v>65</v>
      </c>
      <c r="G54" s="12" t="s">
        <v>91</v>
      </c>
      <c r="H54" s="10" t="s">
        <v>17</v>
      </c>
      <c r="I54" s="13">
        <v>9255</v>
      </c>
      <c r="J54" s="13">
        <v>10514</v>
      </c>
      <c r="K54" s="13">
        <v>9997</v>
      </c>
      <c r="L54" s="14">
        <f t="shared" si="1"/>
        <v>29766</v>
      </c>
    </row>
    <row r="55" spans="1:12" ht="15">
      <c r="A55" s="10">
        <v>19</v>
      </c>
      <c r="B55" s="10">
        <v>64733</v>
      </c>
      <c r="C55" s="10">
        <v>117978</v>
      </c>
      <c r="D55" s="10">
        <v>1036</v>
      </c>
      <c r="E55" s="11" t="s">
        <v>60</v>
      </c>
      <c r="F55" s="11" t="s">
        <v>65</v>
      </c>
      <c r="G55" s="12" t="s">
        <v>92</v>
      </c>
      <c r="H55" s="10" t="s">
        <v>17</v>
      </c>
      <c r="I55" s="13">
        <v>4583</v>
      </c>
      <c r="J55" s="13">
        <v>2492</v>
      </c>
      <c r="K55" s="13">
        <v>4351</v>
      </c>
      <c r="L55" s="14">
        <f t="shared" si="1"/>
        <v>11426</v>
      </c>
    </row>
    <row r="56" spans="1:12" ht="15">
      <c r="A56" s="10">
        <v>19</v>
      </c>
      <c r="B56" s="10">
        <v>64733</v>
      </c>
      <c r="C56" s="10">
        <v>118158</v>
      </c>
      <c r="D56" s="10">
        <v>1025</v>
      </c>
      <c r="E56" s="11" t="s">
        <v>60</v>
      </c>
      <c r="F56" s="11" t="s">
        <v>65</v>
      </c>
      <c r="G56" s="12" t="s">
        <v>93</v>
      </c>
      <c r="H56" s="10" t="s">
        <v>17</v>
      </c>
      <c r="I56" s="13">
        <v>10034</v>
      </c>
      <c r="J56" s="13">
        <v>11468</v>
      </c>
      <c r="K56" s="13">
        <v>10049</v>
      </c>
      <c r="L56" s="14">
        <f t="shared" si="1"/>
        <v>31551</v>
      </c>
    </row>
    <row r="57" spans="1:12" ht="15">
      <c r="A57" s="10">
        <v>19</v>
      </c>
      <c r="B57" s="10">
        <v>64733</v>
      </c>
      <c r="C57" s="10">
        <v>118570</v>
      </c>
      <c r="D57" s="10">
        <v>1052</v>
      </c>
      <c r="E57" s="11" t="s">
        <v>60</v>
      </c>
      <c r="F57" s="11" t="s">
        <v>65</v>
      </c>
      <c r="G57" s="12" t="s">
        <v>94</v>
      </c>
      <c r="H57" s="10" t="s">
        <v>17</v>
      </c>
      <c r="I57" s="13">
        <v>29431</v>
      </c>
      <c r="J57" s="13">
        <v>84347</v>
      </c>
      <c r="K57" s="13">
        <v>33940</v>
      </c>
      <c r="L57" s="14">
        <f t="shared" si="1"/>
        <v>147718</v>
      </c>
    </row>
    <row r="58" spans="1:12" ht="15">
      <c r="A58" s="10">
        <v>19</v>
      </c>
      <c r="B58" s="10">
        <v>64733</v>
      </c>
      <c r="C58" s="10">
        <v>118588</v>
      </c>
      <c r="D58" s="10">
        <v>1050</v>
      </c>
      <c r="E58" s="11" t="s">
        <v>60</v>
      </c>
      <c r="F58" s="11" t="s">
        <v>65</v>
      </c>
      <c r="G58" s="12" t="s">
        <v>95</v>
      </c>
      <c r="H58" s="10" t="s">
        <v>17</v>
      </c>
      <c r="I58" s="13">
        <v>46364</v>
      </c>
      <c r="J58" s="13">
        <v>303066</v>
      </c>
      <c r="K58" s="13">
        <v>75213</v>
      </c>
      <c r="L58" s="14">
        <f t="shared" si="1"/>
        <v>424643</v>
      </c>
    </row>
    <row r="59" spans="1:12" ht="15">
      <c r="A59" s="10">
        <v>19</v>
      </c>
      <c r="B59" s="10">
        <v>64733</v>
      </c>
      <c r="C59" s="10">
        <v>118596</v>
      </c>
      <c r="D59" s="10">
        <v>1051</v>
      </c>
      <c r="E59" s="11" t="s">
        <v>60</v>
      </c>
      <c r="F59" s="11" t="s">
        <v>65</v>
      </c>
      <c r="G59" s="12" t="s">
        <v>96</v>
      </c>
      <c r="H59" s="10" t="s">
        <v>17</v>
      </c>
      <c r="I59" s="13">
        <v>33052</v>
      </c>
      <c r="J59" s="13">
        <v>154396</v>
      </c>
      <c r="K59" s="13">
        <v>45740</v>
      </c>
      <c r="L59" s="14">
        <f t="shared" si="1"/>
        <v>233188</v>
      </c>
    </row>
    <row r="60" spans="1:12" ht="15">
      <c r="A60" s="10">
        <v>19</v>
      </c>
      <c r="B60" s="10">
        <v>64733</v>
      </c>
      <c r="C60" s="10">
        <v>119909</v>
      </c>
      <c r="D60" s="10">
        <v>1053</v>
      </c>
      <c r="E60" s="11" t="s">
        <v>60</v>
      </c>
      <c r="F60" s="11" t="s">
        <v>65</v>
      </c>
      <c r="G60" s="12" t="s">
        <v>97</v>
      </c>
      <c r="H60" s="10" t="s">
        <v>17</v>
      </c>
      <c r="I60" s="13">
        <v>25534</v>
      </c>
      <c r="J60" s="13">
        <v>36198</v>
      </c>
      <c r="K60" s="13">
        <v>26744</v>
      </c>
      <c r="L60" s="14">
        <f t="shared" si="1"/>
        <v>88476</v>
      </c>
    </row>
    <row r="61" spans="1:12" ht="15">
      <c r="A61" s="10">
        <v>19</v>
      </c>
      <c r="B61" s="10">
        <v>64733</v>
      </c>
      <c r="C61" s="10">
        <v>119974</v>
      </c>
      <c r="D61" s="10">
        <v>1091</v>
      </c>
      <c r="E61" s="11" t="s">
        <v>60</v>
      </c>
      <c r="F61" s="11" t="s">
        <v>65</v>
      </c>
      <c r="G61" s="12" t="s">
        <v>98</v>
      </c>
      <c r="H61" s="10" t="s">
        <v>17</v>
      </c>
      <c r="I61" s="13">
        <v>21893</v>
      </c>
      <c r="J61" s="13">
        <v>27025</v>
      </c>
      <c r="K61" s="13">
        <v>23646</v>
      </c>
      <c r="L61" s="14">
        <f t="shared" si="1"/>
        <v>72564</v>
      </c>
    </row>
    <row r="62" spans="1:12" ht="15">
      <c r="A62" s="10">
        <v>19</v>
      </c>
      <c r="B62" s="10">
        <v>64733</v>
      </c>
      <c r="C62" s="10">
        <v>119982</v>
      </c>
      <c r="D62" s="10">
        <v>1093</v>
      </c>
      <c r="E62" s="11" t="s">
        <v>60</v>
      </c>
      <c r="F62" s="11" t="s">
        <v>65</v>
      </c>
      <c r="G62" s="12" t="s">
        <v>99</v>
      </c>
      <c r="H62" s="10" t="s">
        <v>17</v>
      </c>
      <c r="I62" s="13">
        <v>11362</v>
      </c>
      <c r="J62" s="13">
        <v>12908</v>
      </c>
      <c r="K62" s="13">
        <v>12272</v>
      </c>
      <c r="L62" s="14">
        <f t="shared" si="1"/>
        <v>36542</v>
      </c>
    </row>
    <row r="63" spans="1:12" ht="15">
      <c r="A63" s="10">
        <v>19</v>
      </c>
      <c r="B63" s="10">
        <v>64733</v>
      </c>
      <c r="C63" s="10">
        <v>120014</v>
      </c>
      <c r="D63" s="10">
        <v>1094</v>
      </c>
      <c r="E63" s="11" t="s">
        <v>60</v>
      </c>
      <c r="F63" s="11" t="s">
        <v>65</v>
      </c>
      <c r="G63" s="12" t="s">
        <v>100</v>
      </c>
      <c r="H63" s="10" t="s">
        <v>17</v>
      </c>
      <c r="I63" s="13">
        <v>12651</v>
      </c>
      <c r="J63" s="13">
        <v>14783</v>
      </c>
      <c r="K63" s="13">
        <v>13664</v>
      </c>
      <c r="L63" s="14">
        <f t="shared" si="1"/>
        <v>41098</v>
      </c>
    </row>
    <row r="64" spans="1:12" ht="15">
      <c r="A64" s="10">
        <v>19</v>
      </c>
      <c r="B64" s="10">
        <v>64733</v>
      </c>
      <c r="C64" s="10">
        <v>120022</v>
      </c>
      <c r="D64" s="10">
        <v>1095</v>
      </c>
      <c r="E64" s="11" t="s">
        <v>60</v>
      </c>
      <c r="F64" s="11" t="s">
        <v>65</v>
      </c>
      <c r="G64" s="12" t="s">
        <v>101</v>
      </c>
      <c r="H64" s="10" t="s">
        <v>17</v>
      </c>
      <c r="I64" s="13">
        <v>25552</v>
      </c>
      <c r="J64" s="13">
        <v>30565</v>
      </c>
      <c r="K64" s="13">
        <v>27746</v>
      </c>
      <c r="L64" s="14">
        <f t="shared" si="1"/>
        <v>83863</v>
      </c>
    </row>
    <row r="65" spans="1:12" ht="15">
      <c r="A65" s="10">
        <v>19</v>
      </c>
      <c r="B65" s="10">
        <v>64733</v>
      </c>
      <c r="C65" s="10">
        <v>120030</v>
      </c>
      <c r="D65" s="10">
        <v>1096</v>
      </c>
      <c r="E65" s="11" t="s">
        <v>60</v>
      </c>
      <c r="F65" s="11" t="s">
        <v>65</v>
      </c>
      <c r="G65" s="12" t="s">
        <v>102</v>
      </c>
      <c r="H65" s="10" t="s">
        <v>17</v>
      </c>
      <c r="I65" s="13">
        <v>33128</v>
      </c>
      <c r="J65" s="13">
        <v>44897</v>
      </c>
      <c r="K65" s="13">
        <v>36587</v>
      </c>
      <c r="L65" s="14">
        <f t="shared" si="1"/>
        <v>114612</v>
      </c>
    </row>
    <row r="66" spans="1:12" ht="15">
      <c r="A66" s="10">
        <v>19</v>
      </c>
      <c r="B66" s="10">
        <v>64733</v>
      </c>
      <c r="C66" s="10">
        <v>120048</v>
      </c>
      <c r="D66" s="10">
        <v>1097</v>
      </c>
      <c r="E66" s="11" t="s">
        <v>60</v>
      </c>
      <c r="F66" s="11" t="s">
        <v>65</v>
      </c>
      <c r="G66" s="12" t="s">
        <v>103</v>
      </c>
      <c r="H66" s="10" t="s">
        <v>17</v>
      </c>
      <c r="I66" s="13">
        <v>26448</v>
      </c>
      <c r="J66" s="13">
        <v>53341</v>
      </c>
      <c r="K66" s="13">
        <v>32742</v>
      </c>
      <c r="L66" s="14">
        <f t="shared" si="1"/>
        <v>112531</v>
      </c>
    </row>
    <row r="67" spans="1:12" ht="15">
      <c r="A67" s="10">
        <v>19</v>
      </c>
      <c r="B67" s="10">
        <v>64733</v>
      </c>
      <c r="C67" s="10">
        <v>120055</v>
      </c>
      <c r="D67" s="10">
        <v>1092</v>
      </c>
      <c r="E67" s="11" t="s">
        <v>60</v>
      </c>
      <c r="F67" s="11" t="s">
        <v>65</v>
      </c>
      <c r="G67" s="12" t="s">
        <v>104</v>
      </c>
      <c r="H67" s="10" t="s">
        <v>17</v>
      </c>
      <c r="I67" s="13">
        <v>23500</v>
      </c>
      <c r="J67" s="13">
        <v>31829</v>
      </c>
      <c r="K67" s="13">
        <v>25950</v>
      </c>
      <c r="L67" s="14">
        <f t="shared" si="1"/>
        <v>81279</v>
      </c>
    </row>
    <row r="68" spans="1:12" ht="15">
      <c r="A68" s="10">
        <v>19</v>
      </c>
      <c r="B68" s="10">
        <v>64733</v>
      </c>
      <c r="C68" s="10">
        <v>120071</v>
      </c>
      <c r="D68" s="10">
        <v>1120</v>
      </c>
      <c r="E68" s="11" t="s">
        <v>60</v>
      </c>
      <c r="F68" s="11" t="s">
        <v>65</v>
      </c>
      <c r="G68" s="12" t="s">
        <v>105</v>
      </c>
      <c r="H68" s="10" t="s">
        <v>17</v>
      </c>
      <c r="I68" s="13">
        <v>4476</v>
      </c>
      <c r="J68" s="13">
        <v>7221</v>
      </c>
      <c r="K68" s="13">
        <v>4835</v>
      </c>
      <c r="L68" s="14">
        <f t="shared" si="1"/>
        <v>16532</v>
      </c>
    </row>
    <row r="69" spans="1:12" ht="15">
      <c r="A69" s="10">
        <v>19</v>
      </c>
      <c r="B69" s="10">
        <v>64733</v>
      </c>
      <c r="C69" s="10">
        <v>120097</v>
      </c>
      <c r="D69" s="10">
        <v>1101</v>
      </c>
      <c r="E69" s="11" t="s">
        <v>60</v>
      </c>
      <c r="F69" s="11" t="s">
        <v>65</v>
      </c>
      <c r="G69" s="12" t="s">
        <v>106</v>
      </c>
      <c r="H69" s="10" t="s">
        <v>17</v>
      </c>
      <c r="I69" s="13">
        <v>2490</v>
      </c>
      <c r="J69" s="13">
        <v>2910</v>
      </c>
      <c r="K69" s="13">
        <v>2689</v>
      </c>
      <c r="L69" s="14">
        <f t="shared" si="1"/>
        <v>8089</v>
      </c>
    </row>
    <row r="70" spans="1:12" ht="15">
      <c r="A70" s="10">
        <v>19</v>
      </c>
      <c r="B70" s="10">
        <v>64733</v>
      </c>
      <c r="C70" s="10">
        <v>120527</v>
      </c>
      <c r="D70" s="10">
        <v>1141</v>
      </c>
      <c r="E70" s="11" t="s">
        <v>60</v>
      </c>
      <c r="F70" s="11" t="s">
        <v>65</v>
      </c>
      <c r="G70" s="12" t="s">
        <v>107</v>
      </c>
      <c r="H70" s="10" t="s">
        <v>17</v>
      </c>
      <c r="I70" s="13">
        <v>10136</v>
      </c>
      <c r="J70" s="13">
        <v>12512</v>
      </c>
      <c r="K70" s="13">
        <v>10947</v>
      </c>
      <c r="L70" s="14">
        <f aca="true" t="shared" si="2" ref="L70:L101">SUM(I70:K70)</f>
        <v>33595</v>
      </c>
    </row>
    <row r="71" spans="1:12" ht="15">
      <c r="A71" s="10">
        <v>19</v>
      </c>
      <c r="B71" s="10">
        <v>64881</v>
      </c>
      <c r="C71" s="10">
        <v>113894</v>
      </c>
      <c r="D71" s="10">
        <v>857</v>
      </c>
      <c r="E71" s="11" t="s">
        <v>60</v>
      </c>
      <c r="F71" s="11" t="s">
        <v>108</v>
      </c>
      <c r="G71" s="12" t="s">
        <v>109</v>
      </c>
      <c r="H71" s="10" t="s">
        <v>17</v>
      </c>
      <c r="I71" s="13">
        <v>2257</v>
      </c>
      <c r="J71" s="13">
        <v>13589</v>
      </c>
      <c r="K71" s="13">
        <v>12225</v>
      </c>
      <c r="L71" s="14">
        <f t="shared" si="2"/>
        <v>28071</v>
      </c>
    </row>
    <row r="72" spans="1:12" ht="15">
      <c r="A72" s="10">
        <v>19</v>
      </c>
      <c r="B72" s="10">
        <v>65136</v>
      </c>
      <c r="C72" s="10">
        <v>117234</v>
      </c>
      <c r="D72" s="10">
        <v>981</v>
      </c>
      <c r="E72" s="11" t="s">
        <v>60</v>
      </c>
      <c r="F72" s="11" t="s">
        <v>110</v>
      </c>
      <c r="G72" s="12" t="s">
        <v>111</v>
      </c>
      <c r="H72" s="10" t="s">
        <v>17</v>
      </c>
      <c r="I72" s="13">
        <v>7312</v>
      </c>
      <c r="J72" s="13">
        <v>12942</v>
      </c>
      <c r="K72" s="13">
        <v>6750</v>
      </c>
      <c r="L72" s="14">
        <f t="shared" si="2"/>
        <v>27004</v>
      </c>
    </row>
    <row r="73" spans="1:12" ht="15">
      <c r="A73" s="10">
        <v>19</v>
      </c>
      <c r="B73" s="10">
        <v>65169</v>
      </c>
      <c r="C73" s="10">
        <v>119016</v>
      </c>
      <c r="D73" s="10">
        <v>1060</v>
      </c>
      <c r="E73" s="11" t="s">
        <v>60</v>
      </c>
      <c r="F73" s="11" t="s">
        <v>112</v>
      </c>
      <c r="G73" s="12" t="s">
        <v>113</v>
      </c>
      <c r="H73" s="10" t="s">
        <v>17</v>
      </c>
      <c r="I73" s="13">
        <v>12502</v>
      </c>
      <c r="J73" s="13">
        <v>8135</v>
      </c>
      <c r="K73" s="13">
        <v>13377</v>
      </c>
      <c r="L73" s="14">
        <f t="shared" si="2"/>
        <v>34014</v>
      </c>
    </row>
    <row r="74" spans="1:12" ht="15">
      <c r="A74" s="10">
        <v>19</v>
      </c>
      <c r="B74" s="10">
        <v>65169</v>
      </c>
      <c r="C74" s="10">
        <v>119636</v>
      </c>
      <c r="D74" s="10">
        <v>1081</v>
      </c>
      <c r="E74" s="11" t="s">
        <v>60</v>
      </c>
      <c r="F74" s="11" t="s">
        <v>112</v>
      </c>
      <c r="G74" s="12" t="s">
        <v>114</v>
      </c>
      <c r="H74" s="10" t="s">
        <v>17</v>
      </c>
      <c r="I74" s="13">
        <v>36935</v>
      </c>
      <c r="J74" s="13">
        <v>4808</v>
      </c>
      <c r="K74" s="13">
        <v>35744</v>
      </c>
      <c r="L74" s="14">
        <f t="shared" si="2"/>
        <v>77487</v>
      </c>
    </row>
    <row r="75" spans="1:12" ht="15">
      <c r="A75" s="10">
        <v>20</v>
      </c>
      <c r="B75" s="10">
        <v>65243</v>
      </c>
      <c r="C75" s="10">
        <v>118950</v>
      </c>
      <c r="D75" s="10">
        <v>1058</v>
      </c>
      <c r="E75" s="11" t="s">
        <v>115</v>
      </c>
      <c r="F75" s="11" t="s">
        <v>116</v>
      </c>
      <c r="G75" s="12" t="s">
        <v>117</v>
      </c>
      <c r="H75" s="10" t="s">
        <v>17</v>
      </c>
      <c r="I75" s="13">
        <v>2533</v>
      </c>
      <c r="J75" s="13">
        <v>23557</v>
      </c>
      <c r="K75" s="13">
        <v>3426</v>
      </c>
      <c r="L75" s="14">
        <f t="shared" si="2"/>
        <v>29516</v>
      </c>
    </row>
    <row r="76" spans="1:12" ht="15">
      <c r="A76" s="10">
        <v>27</v>
      </c>
      <c r="B76" s="10">
        <v>65961</v>
      </c>
      <c r="C76" s="10">
        <v>6119663</v>
      </c>
      <c r="D76" s="10">
        <v>412</v>
      </c>
      <c r="E76" s="11" t="s">
        <v>118</v>
      </c>
      <c r="F76" s="11" t="s">
        <v>119</v>
      </c>
      <c r="G76" s="12" t="s">
        <v>120</v>
      </c>
      <c r="H76" s="10" t="s">
        <v>17</v>
      </c>
      <c r="I76" s="13">
        <v>2021</v>
      </c>
      <c r="J76" s="36">
        <v>-1024</v>
      </c>
      <c r="K76" s="13">
        <v>1134</v>
      </c>
      <c r="L76" s="14">
        <f t="shared" si="2"/>
        <v>2131</v>
      </c>
    </row>
    <row r="77" spans="1:12" ht="15">
      <c r="A77" s="10">
        <v>31</v>
      </c>
      <c r="B77" s="10">
        <v>66845</v>
      </c>
      <c r="C77" s="10">
        <v>117150</v>
      </c>
      <c r="D77" s="10">
        <v>979</v>
      </c>
      <c r="E77" s="11" t="s">
        <v>121</v>
      </c>
      <c r="F77" s="11" t="s">
        <v>122</v>
      </c>
      <c r="G77" s="12" t="s">
        <v>123</v>
      </c>
      <c r="H77" s="10" t="s">
        <v>27</v>
      </c>
      <c r="I77" s="13">
        <v>10949</v>
      </c>
      <c r="J77" s="13">
        <v>37531</v>
      </c>
      <c r="K77" s="13">
        <v>83019</v>
      </c>
      <c r="L77" s="14">
        <f t="shared" si="2"/>
        <v>131499</v>
      </c>
    </row>
    <row r="78" spans="1:12" ht="15">
      <c r="A78" s="10">
        <v>31</v>
      </c>
      <c r="B78" s="10">
        <v>75085</v>
      </c>
      <c r="C78" s="10">
        <v>114371</v>
      </c>
      <c r="D78" s="10">
        <v>900</v>
      </c>
      <c r="E78" s="11" t="s">
        <v>121</v>
      </c>
      <c r="F78" s="11" t="s">
        <v>124</v>
      </c>
      <c r="G78" s="12" t="s">
        <v>125</v>
      </c>
      <c r="H78" s="10" t="s">
        <v>17</v>
      </c>
      <c r="I78" s="13">
        <v>6637</v>
      </c>
      <c r="J78" s="13">
        <v>781</v>
      </c>
      <c r="K78" s="13">
        <v>13310</v>
      </c>
      <c r="L78" s="14">
        <f t="shared" si="2"/>
        <v>20728</v>
      </c>
    </row>
    <row r="79" spans="1:12" ht="15">
      <c r="A79" s="10">
        <v>31</v>
      </c>
      <c r="B79" s="10">
        <v>76570</v>
      </c>
      <c r="C79" s="10">
        <v>119487</v>
      </c>
      <c r="D79" s="10">
        <v>1071</v>
      </c>
      <c r="E79" s="11" t="s">
        <v>121</v>
      </c>
      <c r="F79" s="11" t="s">
        <v>126</v>
      </c>
      <c r="G79" s="12" t="s">
        <v>127</v>
      </c>
      <c r="H79" s="10" t="s">
        <v>17</v>
      </c>
      <c r="I79" s="13">
        <v>5255</v>
      </c>
      <c r="J79" s="13">
        <v>2185</v>
      </c>
      <c r="K79" s="13">
        <v>10293</v>
      </c>
      <c r="L79" s="14">
        <f t="shared" si="2"/>
        <v>17733</v>
      </c>
    </row>
    <row r="80" spans="1:12" ht="15">
      <c r="A80" s="10">
        <v>33</v>
      </c>
      <c r="B80" s="10">
        <v>67157</v>
      </c>
      <c r="C80" s="10">
        <v>120279</v>
      </c>
      <c r="D80" s="10">
        <v>1104</v>
      </c>
      <c r="E80" s="11" t="s">
        <v>128</v>
      </c>
      <c r="F80" s="11" t="s">
        <v>129</v>
      </c>
      <c r="G80" s="12" t="s">
        <v>130</v>
      </c>
      <c r="H80" s="10" t="s">
        <v>17</v>
      </c>
      <c r="I80" s="13">
        <v>470</v>
      </c>
      <c r="J80" s="13">
        <v>1027</v>
      </c>
      <c r="K80" s="13">
        <v>238</v>
      </c>
      <c r="L80" s="14">
        <f t="shared" si="2"/>
        <v>1735</v>
      </c>
    </row>
    <row r="81" spans="1:12" ht="15">
      <c r="A81" s="10">
        <v>33</v>
      </c>
      <c r="B81" s="10">
        <v>67207</v>
      </c>
      <c r="C81" s="10">
        <v>101170</v>
      </c>
      <c r="D81" s="10">
        <v>529</v>
      </c>
      <c r="E81" s="11" t="s">
        <v>128</v>
      </c>
      <c r="F81" s="11" t="s">
        <v>131</v>
      </c>
      <c r="G81" s="12" t="s">
        <v>132</v>
      </c>
      <c r="H81" s="10" t="s">
        <v>27</v>
      </c>
      <c r="I81" s="13">
        <v>4501</v>
      </c>
      <c r="J81" s="13">
        <v>1540</v>
      </c>
      <c r="K81" s="13">
        <v>8582</v>
      </c>
      <c r="L81" s="14">
        <f t="shared" si="2"/>
        <v>14623</v>
      </c>
    </row>
    <row r="82" spans="1:12" ht="15">
      <c r="A82" s="10">
        <v>36</v>
      </c>
      <c r="B82" s="10">
        <v>10363</v>
      </c>
      <c r="C82" s="10">
        <v>115808</v>
      </c>
      <c r="D82" s="10">
        <v>903</v>
      </c>
      <c r="E82" s="11" t="s">
        <v>133</v>
      </c>
      <c r="F82" s="11" t="s">
        <v>134</v>
      </c>
      <c r="G82" s="12" t="s">
        <v>135</v>
      </c>
      <c r="H82" s="10" t="s">
        <v>17</v>
      </c>
      <c r="I82" s="13">
        <v>10773</v>
      </c>
      <c r="J82" s="13">
        <v>23575</v>
      </c>
      <c r="K82" s="13">
        <v>0</v>
      </c>
      <c r="L82" s="14">
        <f t="shared" si="2"/>
        <v>34348</v>
      </c>
    </row>
    <row r="83" spans="1:12" ht="15">
      <c r="A83" s="10">
        <v>36</v>
      </c>
      <c r="B83" s="10">
        <v>67876</v>
      </c>
      <c r="C83" s="10">
        <v>117192</v>
      </c>
      <c r="D83" s="10">
        <v>982</v>
      </c>
      <c r="E83" s="11" t="s">
        <v>133</v>
      </c>
      <c r="F83" s="11" t="s">
        <v>136</v>
      </c>
      <c r="G83" s="12" t="s">
        <v>137</v>
      </c>
      <c r="H83" s="10" t="s">
        <v>17</v>
      </c>
      <c r="I83" s="13">
        <v>11204</v>
      </c>
      <c r="J83" s="13">
        <v>22779</v>
      </c>
      <c r="K83" s="13">
        <v>2939</v>
      </c>
      <c r="L83" s="14">
        <f t="shared" si="2"/>
        <v>36922</v>
      </c>
    </row>
    <row r="84" spans="1:12" ht="15">
      <c r="A84" s="10">
        <v>36</v>
      </c>
      <c r="B84" s="10">
        <v>67876</v>
      </c>
      <c r="C84" s="10">
        <v>120006</v>
      </c>
      <c r="D84" s="10">
        <v>1089</v>
      </c>
      <c r="E84" s="11" t="s">
        <v>133</v>
      </c>
      <c r="F84" s="11" t="s">
        <v>136</v>
      </c>
      <c r="G84" s="12" t="s">
        <v>138</v>
      </c>
      <c r="H84" s="10" t="s">
        <v>17</v>
      </c>
      <c r="I84" s="13">
        <v>13540</v>
      </c>
      <c r="J84" s="13">
        <v>27813</v>
      </c>
      <c r="K84" s="13">
        <v>3526</v>
      </c>
      <c r="L84" s="14">
        <f t="shared" si="2"/>
        <v>44879</v>
      </c>
    </row>
    <row r="85" spans="1:12" ht="15">
      <c r="A85" s="10">
        <v>36</v>
      </c>
      <c r="B85" s="10">
        <v>67959</v>
      </c>
      <c r="C85" s="10">
        <v>114256</v>
      </c>
      <c r="D85" s="10">
        <v>889</v>
      </c>
      <c r="E85" s="11" t="s">
        <v>133</v>
      </c>
      <c r="F85" s="11" t="s">
        <v>139</v>
      </c>
      <c r="G85" s="12" t="s">
        <v>140</v>
      </c>
      <c r="H85" s="10" t="s">
        <v>17</v>
      </c>
      <c r="I85" s="13">
        <v>10667</v>
      </c>
      <c r="J85" s="13">
        <v>15898</v>
      </c>
      <c r="K85" s="13">
        <v>6782</v>
      </c>
      <c r="L85" s="14">
        <f t="shared" si="2"/>
        <v>33347</v>
      </c>
    </row>
    <row r="86" spans="1:12" ht="15">
      <c r="A86" s="10">
        <v>37</v>
      </c>
      <c r="B86" s="10">
        <v>67991</v>
      </c>
      <c r="C86" s="10">
        <v>119255</v>
      </c>
      <c r="D86" s="10">
        <v>1063</v>
      </c>
      <c r="E86" s="11" t="s">
        <v>141</v>
      </c>
      <c r="F86" s="11" t="s">
        <v>142</v>
      </c>
      <c r="G86" s="12" t="s">
        <v>143</v>
      </c>
      <c r="H86" s="10" t="s">
        <v>17</v>
      </c>
      <c r="I86" s="13">
        <v>13014</v>
      </c>
      <c r="J86" s="13">
        <v>18272</v>
      </c>
      <c r="K86" s="13">
        <v>14671</v>
      </c>
      <c r="L86" s="14">
        <f t="shared" si="2"/>
        <v>45957</v>
      </c>
    </row>
    <row r="87" spans="1:12" ht="15">
      <c r="A87" s="10">
        <v>37</v>
      </c>
      <c r="B87" s="10">
        <v>68023</v>
      </c>
      <c r="C87" s="10">
        <v>6115778</v>
      </c>
      <c r="D87" s="10">
        <v>135</v>
      </c>
      <c r="E87" s="11" t="s">
        <v>141</v>
      </c>
      <c r="F87" s="11" t="s">
        <v>144</v>
      </c>
      <c r="G87" s="12" t="s">
        <v>145</v>
      </c>
      <c r="H87" s="10" t="s">
        <v>17</v>
      </c>
      <c r="I87" s="13">
        <v>17337</v>
      </c>
      <c r="J87" s="36">
        <v>-6415</v>
      </c>
      <c r="K87" s="13">
        <v>29071</v>
      </c>
      <c r="L87" s="14">
        <f t="shared" si="2"/>
        <v>39993</v>
      </c>
    </row>
    <row r="88" spans="1:12" ht="15">
      <c r="A88" s="10">
        <v>37</v>
      </c>
      <c r="B88" s="10">
        <v>68189</v>
      </c>
      <c r="C88" s="10">
        <v>118323</v>
      </c>
      <c r="D88" s="10">
        <v>991</v>
      </c>
      <c r="E88" s="11" t="s">
        <v>141</v>
      </c>
      <c r="F88" s="11" t="s">
        <v>146</v>
      </c>
      <c r="G88" s="12" t="s">
        <v>147</v>
      </c>
      <c r="H88" s="10" t="s">
        <v>17</v>
      </c>
      <c r="I88" s="13">
        <v>226</v>
      </c>
      <c r="J88" s="13">
        <v>2069</v>
      </c>
      <c r="K88" s="13">
        <v>629</v>
      </c>
      <c r="L88" s="14">
        <f t="shared" si="2"/>
        <v>2924</v>
      </c>
    </row>
    <row r="89" spans="1:12" ht="15">
      <c r="A89" s="10">
        <v>37</v>
      </c>
      <c r="B89" s="10">
        <v>68189</v>
      </c>
      <c r="C89" s="10">
        <v>119545</v>
      </c>
      <c r="D89" s="10">
        <v>1059</v>
      </c>
      <c r="E89" s="11" t="s">
        <v>141</v>
      </c>
      <c r="F89" s="11" t="s">
        <v>146</v>
      </c>
      <c r="G89" s="12" t="s">
        <v>148</v>
      </c>
      <c r="H89" s="10" t="s">
        <v>17</v>
      </c>
      <c r="I89" s="13">
        <v>1987</v>
      </c>
      <c r="J89" s="13">
        <v>2237</v>
      </c>
      <c r="K89" s="13">
        <v>2164</v>
      </c>
      <c r="L89" s="14">
        <f t="shared" si="2"/>
        <v>6388</v>
      </c>
    </row>
    <row r="90" spans="1:12" ht="15">
      <c r="A90" s="10">
        <v>37</v>
      </c>
      <c r="B90" s="10">
        <v>68213</v>
      </c>
      <c r="C90" s="10">
        <v>119560</v>
      </c>
      <c r="D90" s="10">
        <v>1077</v>
      </c>
      <c r="E90" s="11" t="s">
        <v>141</v>
      </c>
      <c r="F90" s="11" t="s">
        <v>149</v>
      </c>
      <c r="G90" s="12" t="s">
        <v>150</v>
      </c>
      <c r="H90" s="10" t="s">
        <v>17</v>
      </c>
      <c r="I90" s="13">
        <v>7824</v>
      </c>
      <c r="J90" s="13">
        <v>57114</v>
      </c>
      <c r="K90" s="13">
        <v>33924</v>
      </c>
      <c r="L90" s="14">
        <f t="shared" si="2"/>
        <v>98862</v>
      </c>
    </row>
    <row r="91" spans="1:12" ht="15">
      <c r="A91" s="10">
        <v>37</v>
      </c>
      <c r="B91" s="10">
        <v>68338</v>
      </c>
      <c r="C91" s="10">
        <v>118000</v>
      </c>
      <c r="D91" s="10">
        <v>1008</v>
      </c>
      <c r="E91" s="11" t="s">
        <v>141</v>
      </c>
      <c r="F91" s="11" t="s">
        <v>151</v>
      </c>
      <c r="G91" s="12" t="s">
        <v>152</v>
      </c>
      <c r="H91" s="10" t="s">
        <v>17</v>
      </c>
      <c r="I91" s="13">
        <v>3540</v>
      </c>
      <c r="J91" s="13">
        <v>13437</v>
      </c>
      <c r="K91" s="13">
        <v>26835</v>
      </c>
      <c r="L91" s="14">
        <f t="shared" si="2"/>
        <v>43812</v>
      </c>
    </row>
    <row r="92" spans="1:12" ht="15">
      <c r="A92" s="10">
        <v>37</v>
      </c>
      <c r="B92" s="10">
        <v>68338</v>
      </c>
      <c r="C92" s="10">
        <v>118851</v>
      </c>
      <c r="D92" s="10">
        <v>1015</v>
      </c>
      <c r="E92" s="11" t="s">
        <v>141</v>
      </c>
      <c r="F92" s="11" t="s">
        <v>151</v>
      </c>
      <c r="G92" s="12" t="s">
        <v>153</v>
      </c>
      <c r="H92" s="10" t="s">
        <v>17</v>
      </c>
      <c r="I92" s="13">
        <v>37519</v>
      </c>
      <c r="J92" s="13">
        <v>48153</v>
      </c>
      <c r="K92" s="13">
        <v>154959</v>
      </c>
      <c r="L92" s="14">
        <f t="shared" si="2"/>
        <v>240631</v>
      </c>
    </row>
    <row r="93" spans="1:12" s="22" customFormat="1" ht="15">
      <c r="A93" s="16">
        <v>37</v>
      </c>
      <c r="B93" s="16">
        <v>68338</v>
      </c>
      <c r="C93" s="16">
        <v>119610</v>
      </c>
      <c r="D93" s="16">
        <v>1080</v>
      </c>
      <c r="E93" s="17" t="s">
        <v>141</v>
      </c>
      <c r="F93" s="17" t="s">
        <v>151</v>
      </c>
      <c r="G93" s="18" t="s">
        <v>154</v>
      </c>
      <c r="H93" s="16" t="s">
        <v>17</v>
      </c>
      <c r="I93" s="19">
        <v>129861</v>
      </c>
      <c r="J93" s="20">
        <v>172613</v>
      </c>
      <c r="K93" s="19">
        <v>642174</v>
      </c>
      <c r="L93" s="21">
        <f t="shared" si="2"/>
        <v>944648</v>
      </c>
    </row>
    <row r="94" spans="1:12" ht="15">
      <c r="A94" s="10">
        <v>37</v>
      </c>
      <c r="B94" s="10">
        <v>68338</v>
      </c>
      <c r="C94" s="10">
        <v>6039812</v>
      </c>
      <c r="D94" s="10">
        <v>695</v>
      </c>
      <c r="E94" s="11" t="s">
        <v>141</v>
      </c>
      <c r="F94" s="11" t="s">
        <v>151</v>
      </c>
      <c r="G94" s="12" t="s">
        <v>155</v>
      </c>
      <c r="H94" s="10" t="s">
        <v>17</v>
      </c>
      <c r="I94" s="13">
        <v>4650</v>
      </c>
      <c r="J94" s="36">
        <v>-1841</v>
      </c>
      <c r="K94" s="13">
        <v>15462</v>
      </c>
      <c r="L94" s="14">
        <f t="shared" si="2"/>
        <v>18271</v>
      </c>
    </row>
    <row r="95" spans="1:12" ht="15">
      <c r="A95" s="10">
        <v>37</v>
      </c>
      <c r="B95" s="10">
        <v>68338</v>
      </c>
      <c r="C95" s="10">
        <v>6061964</v>
      </c>
      <c r="D95" s="10">
        <v>48</v>
      </c>
      <c r="E95" s="11" t="s">
        <v>141</v>
      </c>
      <c r="F95" s="11" t="s">
        <v>151</v>
      </c>
      <c r="G95" s="12" t="s">
        <v>156</v>
      </c>
      <c r="H95" s="10" t="s">
        <v>17</v>
      </c>
      <c r="I95" s="13">
        <v>22767</v>
      </c>
      <c r="J95" s="36">
        <v>-24549</v>
      </c>
      <c r="K95" s="13">
        <v>53839</v>
      </c>
      <c r="L95" s="14">
        <f t="shared" si="2"/>
        <v>52057</v>
      </c>
    </row>
    <row r="96" spans="1:12" ht="15">
      <c r="A96" s="10">
        <v>37</v>
      </c>
      <c r="B96" s="10">
        <v>68338</v>
      </c>
      <c r="C96" s="10">
        <v>6113211</v>
      </c>
      <c r="D96" s="10">
        <v>95</v>
      </c>
      <c r="E96" s="11" t="s">
        <v>141</v>
      </c>
      <c r="F96" s="11" t="s">
        <v>151</v>
      </c>
      <c r="G96" s="12" t="s">
        <v>157</v>
      </c>
      <c r="H96" s="10" t="s">
        <v>17</v>
      </c>
      <c r="I96" s="13">
        <v>4402</v>
      </c>
      <c r="J96" s="36">
        <v>-7141</v>
      </c>
      <c r="K96" s="13">
        <v>8632</v>
      </c>
      <c r="L96" s="14">
        <f t="shared" si="2"/>
        <v>5893</v>
      </c>
    </row>
    <row r="97" spans="1:12" ht="15">
      <c r="A97" s="10">
        <v>37</v>
      </c>
      <c r="B97" s="10">
        <v>68452</v>
      </c>
      <c r="C97" s="10">
        <v>114264</v>
      </c>
      <c r="D97" s="10">
        <v>884</v>
      </c>
      <c r="E97" s="11" t="s">
        <v>141</v>
      </c>
      <c r="F97" s="11" t="s">
        <v>158</v>
      </c>
      <c r="G97" s="12" t="s">
        <v>159</v>
      </c>
      <c r="H97" s="10" t="s">
        <v>17</v>
      </c>
      <c r="I97" s="13">
        <v>7405</v>
      </c>
      <c r="J97" s="13">
        <v>528</v>
      </c>
      <c r="K97" s="13">
        <v>8566</v>
      </c>
      <c r="L97" s="14">
        <f t="shared" si="2"/>
        <v>16499</v>
      </c>
    </row>
    <row r="98" spans="1:12" ht="15">
      <c r="A98" s="10">
        <v>37</v>
      </c>
      <c r="B98" s="10">
        <v>76471</v>
      </c>
      <c r="C98" s="10">
        <v>114678</v>
      </c>
      <c r="D98" s="10">
        <v>756</v>
      </c>
      <c r="E98" s="11" t="s">
        <v>141</v>
      </c>
      <c r="F98" s="11" t="s">
        <v>160</v>
      </c>
      <c r="G98" s="12" t="s">
        <v>161</v>
      </c>
      <c r="H98" s="10" t="s">
        <v>17</v>
      </c>
      <c r="I98" s="13">
        <v>30363</v>
      </c>
      <c r="J98" s="13">
        <v>80387</v>
      </c>
      <c r="K98" s="13">
        <v>0</v>
      </c>
      <c r="L98" s="14">
        <f t="shared" si="2"/>
        <v>110750</v>
      </c>
    </row>
    <row r="99" spans="1:12" ht="15">
      <c r="A99" s="10">
        <v>37</v>
      </c>
      <c r="B99" s="10">
        <v>76471</v>
      </c>
      <c r="C99" s="10">
        <v>114694</v>
      </c>
      <c r="D99" s="10">
        <v>756</v>
      </c>
      <c r="E99" s="11" t="s">
        <v>141</v>
      </c>
      <c r="F99" s="11" t="s">
        <v>160</v>
      </c>
      <c r="G99" s="12" t="s">
        <v>162</v>
      </c>
      <c r="H99" s="10" t="s">
        <v>17</v>
      </c>
      <c r="I99" s="13">
        <v>22586</v>
      </c>
      <c r="J99" s="13">
        <v>47116</v>
      </c>
      <c r="K99" s="13">
        <v>0</v>
      </c>
      <c r="L99" s="14">
        <f t="shared" si="2"/>
        <v>69702</v>
      </c>
    </row>
    <row r="100" spans="1:12" ht="15">
      <c r="A100" s="10">
        <v>39</v>
      </c>
      <c r="B100" s="10">
        <v>68676</v>
      </c>
      <c r="C100" s="10">
        <v>118497</v>
      </c>
      <c r="D100" s="10">
        <v>1048</v>
      </c>
      <c r="E100" s="11" t="s">
        <v>163</v>
      </c>
      <c r="F100" s="11" t="s">
        <v>164</v>
      </c>
      <c r="G100" s="12" t="s">
        <v>165</v>
      </c>
      <c r="H100" s="10" t="s">
        <v>17</v>
      </c>
      <c r="I100" s="13">
        <v>6355</v>
      </c>
      <c r="J100" s="36">
        <v>-2887</v>
      </c>
      <c r="K100" s="13">
        <v>2725</v>
      </c>
      <c r="L100" s="14">
        <f t="shared" si="2"/>
        <v>6193</v>
      </c>
    </row>
    <row r="101" spans="1:12" ht="15">
      <c r="A101" s="10">
        <v>39</v>
      </c>
      <c r="B101" s="10">
        <v>68676</v>
      </c>
      <c r="C101" s="10">
        <v>119743</v>
      </c>
      <c r="D101" s="10">
        <v>1083</v>
      </c>
      <c r="E101" s="11" t="s">
        <v>163</v>
      </c>
      <c r="F101" s="11" t="s">
        <v>164</v>
      </c>
      <c r="G101" s="12" t="s">
        <v>166</v>
      </c>
      <c r="H101" s="10" t="s">
        <v>27</v>
      </c>
      <c r="I101" s="13">
        <v>25058</v>
      </c>
      <c r="J101" s="13">
        <v>31568</v>
      </c>
      <c r="K101" s="13">
        <v>14813</v>
      </c>
      <c r="L101" s="14">
        <f t="shared" si="2"/>
        <v>71439</v>
      </c>
    </row>
    <row r="102" spans="1:12" ht="15">
      <c r="A102" s="10">
        <v>41</v>
      </c>
      <c r="B102" s="10">
        <v>76588</v>
      </c>
      <c r="C102" s="10">
        <v>119503</v>
      </c>
      <c r="D102" s="10">
        <v>1070</v>
      </c>
      <c r="E102" s="11" t="s">
        <v>167</v>
      </c>
      <c r="F102" s="11" t="s">
        <v>168</v>
      </c>
      <c r="G102" s="12" t="s">
        <v>169</v>
      </c>
      <c r="H102" s="10" t="s">
        <v>17</v>
      </c>
      <c r="I102" s="13">
        <v>22769</v>
      </c>
      <c r="J102" s="13">
        <v>0</v>
      </c>
      <c r="K102" s="13">
        <v>81830</v>
      </c>
      <c r="L102" s="14">
        <f aca="true" t="shared" si="3" ref="L102:L117">SUM(I102:K102)</f>
        <v>104599</v>
      </c>
    </row>
    <row r="103" spans="1:12" ht="15">
      <c r="A103" s="10">
        <v>42</v>
      </c>
      <c r="B103" s="10">
        <v>69260</v>
      </c>
      <c r="C103" s="10">
        <v>116434</v>
      </c>
      <c r="D103" s="10">
        <v>967</v>
      </c>
      <c r="E103" s="11" t="s">
        <v>170</v>
      </c>
      <c r="F103" s="11" t="s">
        <v>171</v>
      </c>
      <c r="G103" s="12" t="s">
        <v>172</v>
      </c>
      <c r="H103" s="10" t="s">
        <v>27</v>
      </c>
      <c r="I103" s="13">
        <v>20805</v>
      </c>
      <c r="J103" s="13">
        <v>26677</v>
      </c>
      <c r="K103" s="13">
        <v>31852</v>
      </c>
      <c r="L103" s="14">
        <f t="shared" si="3"/>
        <v>79334</v>
      </c>
    </row>
    <row r="104" spans="1:12" ht="15">
      <c r="A104" s="10">
        <v>43</v>
      </c>
      <c r="B104" s="10">
        <v>10439</v>
      </c>
      <c r="C104" s="10">
        <v>106534</v>
      </c>
      <c r="D104" s="10">
        <v>615</v>
      </c>
      <c r="E104" s="11" t="s">
        <v>173</v>
      </c>
      <c r="F104" s="11" t="s">
        <v>174</v>
      </c>
      <c r="G104" s="12" t="s">
        <v>175</v>
      </c>
      <c r="H104" s="10" t="s">
        <v>17</v>
      </c>
      <c r="I104" s="13">
        <v>4503</v>
      </c>
      <c r="J104" s="36">
        <v>-4019</v>
      </c>
      <c r="K104" s="13">
        <v>13036</v>
      </c>
      <c r="L104" s="14">
        <f t="shared" si="3"/>
        <v>13520</v>
      </c>
    </row>
    <row r="105" spans="1:12" ht="15">
      <c r="A105" s="10">
        <v>43</v>
      </c>
      <c r="B105" s="10">
        <v>10439</v>
      </c>
      <c r="C105" s="10">
        <v>116814</v>
      </c>
      <c r="D105" s="10">
        <v>972</v>
      </c>
      <c r="E105" s="11" t="s">
        <v>173</v>
      </c>
      <c r="F105" s="11" t="s">
        <v>174</v>
      </c>
      <c r="G105" s="12" t="s">
        <v>176</v>
      </c>
      <c r="H105" s="10" t="s">
        <v>17</v>
      </c>
      <c r="I105" s="13">
        <v>10836</v>
      </c>
      <c r="J105" s="13">
        <v>23494</v>
      </c>
      <c r="K105" s="13">
        <v>22708</v>
      </c>
      <c r="L105" s="14">
        <f t="shared" si="3"/>
        <v>57038</v>
      </c>
    </row>
    <row r="106" spans="1:12" ht="15">
      <c r="A106" s="10">
        <v>43</v>
      </c>
      <c r="B106" s="10">
        <v>10439</v>
      </c>
      <c r="C106" s="10">
        <v>119024</v>
      </c>
      <c r="D106" s="10">
        <v>1061</v>
      </c>
      <c r="E106" s="11" t="s">
        <v>173</v>
      </c>
      <c r="F106" s="11" t="s">
        <v>174</v>
      </c>
      <c r="G106" s="12" t="s">
        <v>177</v>
      </c>
      <c r="H106" s="10" t="s">
        <v>17</v>
      </c>
      <c r="I106" s="13">
        <v>1343</v>
      </c>
      <c r="J106" s="36">
        <v>-1845</v>
      </c>
      <c r="K106" s="13">
        <v>1175</v>
      </c>
      <c r="L106" s="14">
        <f t="shared" si="3"/>
        <v>673</v>
      </c>
    </row>
    <row r="107" spans="1:12" ht="15">
      <c r="A107" s="10">
        <v>43</v>
      </c>
      <c r="B107" s="10">
        <v>69427</v>
      </c>
      <c r="C107" s="10">
        <v>116889</v>
      </c>
      <c r="D107" s="10">
        <v>976</v>
      </c>
      <c r="E107" s="11" t="s">
        <v>173</v>
      </c>
      <c r="F107" s="11" t="s">
        <v>178</v>
      </c>
      <c r="G107" s="12" t="s">
        <v>179</v>
      </c>
      <c r="H107" s="10" t="s">
        <v>17</v>
      </c>
      <c r="I107" s="13">
        <v>14753</v>
      </c>
      <c r="J107" s="13">
        <v>97720</v>
      </c>
      <c r="K107" s="13">
        <v>102911</v>
      </c>
      <c r="L107" s="14">
        <f t="shared" si="3"/>
        <v>215384</v>
      </c>
    </row>
    <row r="108" spans="1:12" ht="15">
      <c r="A108" s="10">
        <v>43</v>
      </c>
      <c r="B108" s="10">
        <v>69450</v>
      </c>
      <c r="C108" s="10">
        <v>113662</v>
      </c>
      <c r="D108" s="10">
        <v>846</v>
      </c>
      <c r="E108" s="11" t="s">
        <v>173</v>
      </c>
      <c r="F108" s="11" t="s">
        <v>180</v>
      </c>
      <c r="G108" s="12" t="s">
        <v>181</v>
      </c>
      <c r="H108" s="10" t="s">
        <v>17</v>
      </c>
      <c r="I108" s="13">
        <v>7393</v>
      </c>
      <c r="J108" s="13">
        <v>2866</v>
      </c>
      <c r="K108" s="13">
        <v>15323</v>
      </c>
      <c r="L108" s="14">
        <f t="shared" si="3"/>
        <v>25582</v>
      </c>
    </row>
    <row r="109" spans="1:12" ht="15">
      <c r="A109" s="10">
        <v>48</v>
      </c>
      <c r="B109" s="10">
        <v>70581</v>
      </c>
      <c r="C109" s="10">
        <v>115469</v>
      </c>
      <c r="D109" s="10">
        <v>940</v>
      </c>
      <c r="E109" s="11" t="s">
        <v>182</v>
      </c>
      <c r="F109" s="11" t="s">
        <v>183</v>
      </c>
      <c r="G109" s="12" t="s">
        <v>184</v>
      </c>
      <c r="H109" s="10" t="s">
        <v>27</v>
      </c>
      <c r="I109" s="13">
        <v>5215</v>
      </c>
      <c r="J109" s="13">
        <v>1653</v>
      </c>
      <c r="K109" s="13">
        <v>4150</v>
      </c>
      <c r="L109" s="14">
        <f t="shared" si="3"/>
        <v>11018</v>
      </c>
    </row>
    <row r="110" spans="1:12" ht="15">
      <c r="A110" s="10">
        <v>49</v>
      </c>
      <c r="B110" s="10">
        <v>71035</v>
      </c>
      <c r="C110" s="10">
        <v>6052377</v>
      </c>
      <c r="D110" s="10">
        <v>1087</v>
      </c>
      <c r="E110" s="11" t="s">
        <v>185</v>
      </c>
      <c r="F110" s="11" t="s">
        <v>186</v>
      </c>
      <c r="G110" s="12" t="s">
        <v>187</v>
      </c>
      <c r="H110" s="10" t="s">
        <v>27</v>
      </c>
      <c r="I110" s="13">
        <v>5621</v>
      </c>
      <c r="J110" s="13">
        <v>5185</v>
      </c>
      <c r="K110" s="13">
        <v>8818</v>
      </c>
      <c r="L110" s="14">
        <f t="shared" si="3"/>
        <v>19624</v>
      </c>
    </row>
    <row r="111" spans="1:12" ht="15">
      <c r="A111" s="10">
        <v>49</v>
      </c>
      <c r="B111" s="10">
        <v>76604</v>
      </c>
      <c r="C111" s="10">
        <v>119750</v>
      </c>
      <c r="D111" s="10">
        <v>1086</v>
      </c>
      <c r="E111" s="11" t="s">
        <v>185</v>
      </c>
      <c r="F111" s="11" t="s">
        <v>188</v>
      </c>
      <c r="G111" s="12" t="s">
        <v>189</v>
      </c>
      <c r="H111" s="10" t="s">
        <v>17</v>
      </c>
      <c r="I111" s="13">
        <v>3285</v>
      </c>
      <c r="J111" s="36">
        <v>-1989</v>
      </c>
      <c r="K111" s="13">
        <v>9374</v>
      </c>
      <c r="L111" s="14">
        <f t="shared" si="3"/>
        <v>10670</v>
      </c>
    </row>
    <row r="112" spans="1:12" ht="15">
      <c r="A112" s="10">
        <v>50</v>
      </c>
      <c r="B112" s="10">
        <v>10504</v>
      </c>
      <c r="C112" s="10">
        <v>117457</v>
      </c>
      <c r="D112" s="10">
        <v>985</v>
      </c>
      <c r="E112" s="11" t="s">
        <v>190</v>
      </c>
      <c r="F112" s="11" t="s">
        <v>191</v>
      </c>
      <c r="G112" s="12" t="s">
        <v>192</v>
      </c>
      <c r="H112" s="10" t="s">
        <v>17</v>
      </c>
      <c r="I112" s="13">
        <v>10955</v>
      </c>
      <c r="J112" s="13">
        <v>14746</v>
      </c>
      <c r="K112" s="13">
        <v>9888</v>
      </c>
      <c r="L112" s="14">
        <f t="shared" si="3"/>
        <v>35589</v>
      </c>
    </row>
    <row r="113" spans="1:12" ht="15">
      <c r="A113" s="10">
        <v>50</v>
      </c>
      <c r="B113" s="10">
        <v>75556</v>
      </c>
      <c r="C113" s="10">
        <v>113852</v>
      </c>
      <c r="D113" s="10">
        <v>856</v>
      </c>
      <c r="E113" s="11" t="s">
        <v>190</v>
      </c>
      <c r="F113" s="11" t="s">
        <v>193</v>
      </c>
      <c r="G113" s="12" t="s">
        <v>194</v>
      </c>
      <c r="H113" s="10" t="s">
        <v>27</v>
      </c>
      <c r="I113" s="13">
        <v>6307</v>
      </c>
      <c r="J113" s="13">
        <v>12217</v>
      </c>
      <c r="K113" s="13">
        <v>4546</v>
      </c>
      <c r="L113" s="14">
        <f t="shared" si="3"/>
        <v>23070</v>
      </c>
    </row>
    <row r="114" spans="1:12" ht="15">
      <c r="A114" s="10">
        <v>50</v>
      </c>
      <c r="B114" s="10">
        <v>76638</v>
      </c>
      <c r="C114" s="10">
        <v>120212</v>
      </c>
      <c r="D114" s="10">
        <v>1125</v>
      </c>
      <c r="E114" s="11" t="s">
        <v>190</v>
      </c>
      <c r="F114" s="11" t="s">
        <v>195</v>
      </c>
      <c r="G114" s="12" t="s">
        <v>196</v>
      </c>
      <c r="H114" s="10" t="s">
        <v>17</v>
      </c>
      <c r="I114" s="13">
        <v>2831</v>
      </c>
      <c r="J114" s="13">
        <v>3773</v>
      </c>
      <c r="K114" s="13">
        <v>4008</v>
      </c>
      <c r="L114" s="14">
        <f t="shared" si="3"/>
        <v>10612</v>
      </c>
    </row>
    <row r="115" spans="1:12" ht="15">
      <c r="A115" s="10">
        <v>54</v>
      </c>
      <c r="B115" s="10">
        <v>10546</v>
      </c>
      <c r="C115" s="10">
        <v>119602</v>
      </c>
      <c r="D115" s="10">
        <v>1076</v>
      </c>
      <c r="E115" s="11" t="s">
        <v>197</v>
      </c>
      <c r="F115" s="11" t="s">
        <v>198</v>
      </c>
      <c r="G115" s="12" t="s">
        <v>199</v>
      </c>
      <c r="H115" s="10" t="s">
        <v>27</v>
      </c>
      <c r="I115" s="13">
        <v>5739</v>
      </c>
      <c r="J115" s="13">
        <v>15455</v>
      </c>
      <c r="K115" s="13">
        <v>0</v>
      </c>
      <c r="L115" s="14">
        <f t="shared" si="3"/>
        <v>21194</v>
      </c>
    </row>
    <row r="116" spans="1:12" ht="15">
      <c r="A116" s="10">
        <v>54</v>
      </c>
      <c r="B116" s="10">
        <v>75523</v>
      </c>
      <c r="C116" s="10">
        <v>116590</v>
      </c>
      <c r="D116" s="10">
        <v>970</v>
      </c>
      <c r="E116" s="11" t="s">
        <v>197</v>
      </c>
      <c r="F116" s="11" t="s">
        <v>200</v>
      </c>
      <c r="G116" s="12" t="s">
        <v>201</v>
      </c>
      <c r="H116" s="10" t="s">
        <v>27</v>
      </c>
      <c r="I116" s="13">
        <v>27469</v>
      </c>
      <c r="J116" s="13">
        <v>364035</v>
      </c>
      <c r="K116" s="13">
        <v>39329</v>
      </c>
      <c r="L116" s="14">
        <f t="shared" si="3"/>
        <v>430833</v>
      </c>
    </row>
    <row r="117" spans="1:12" ht="15">
      <c r="A117" s="10">
        <v>57</v>
      </c>
      <c r="B117" s="10">
        <v>72694</v>
      </c>
      <c r="C117" s="10">
        <v>115329</v>
      </c>
      <c r="D117" s="10">
        <v>907</v>
      </c>
      <c r="E117" s="11" t="s">
        <v>202</v>
      </c>
      <c r="F117" s="11" t="s">
        <v>203</v>
      </c>
      <c r="G117" s="12" t="s">
        <v>204</v>
      </c>
      <c r="H117" s="10" t="s">
        <v>17</v>
      </c>
      <c r="I117" s="13">
        <v>8091</v>
      </c>
      <c r="J117" s="36">
        <v>-10858</v>
      </c>
      <c r="K117" s="13">
        <v>4063</v>
      </c>
      <c r="L117" s="14">
        <f t="shared" si="3"/>
        <v>1296</v>
      </c>
    </row>
    <row r="118" spans="1:12" s="27" customFormat="1" ht="15">
      <c r="A118" s="23"/>
      <c r="B118" s="23" t="s">
        <v>205</v>
      </c>
      <c r="C118" s="23">
        <f>COUNT(C6:C117)</f>
        <v>112</v>
      </c>
      <c r="D118" s="23"/>
      <c r="E118" s="24"/>
      <c r="F118" s="25"/>
      <c r="G118" s="24" t="s">
        <v>206</v>
      </c>
      <c r="H118" s="23"/>
      <c r="I118" s="26">
        <f>SUM(I6:I117)</f>
        <v>1592886</v>
      </c>
      <c r="J118" s="26">
        <f>SUM(J6:J117)</f>
        <v>3602965</v>
      </c>
      <c r="K118" s="26">
        <f>SUM(K6:K117)</f>
        <v>2665988</v>
      </c>
      <c r="L118" s="26">
        <f>SUM(L6:L117)</f>
        <v>7861839</v>
      </c>
    </row>
    <row r="119" spans="1:9" ht="15">
      <c r="A119" s="28" t="s">
        <v>207</v>
      </c>
      <c r="B119" s="6"/>
      <c r="C119" s="7"/>
      <c r="D119" s="7"/>
      <c r="E119" s="7"/>
      <c r="H119" s="29"/>
      <c r="I119" s="15"/>
    </row>
    <row r="120" spans="1:9" ht="15">
      <c r="A120" s="28" t="s">
        <v>208</v>
      </c>
      <c r="B120" s="6"/>
      <c r="C120" s="7"/>
      <c r="D120" s="7"/>
      <c r="E120" s="7"/>
      <c r="H120" s="29"/>
      <c r="I120" s="15"/>
    </row>
    <row r="121" spans="1:9" ht="15">
      <c r="A121" s="28" t="s">
        <v>209</v>
      </c>
      <c r="B121" s="6"/>
      <c r="C121" s="7"/>
      <c r="D121" s="7"/>
      <c r="E121" s="7"/>
      <c r="H121" s="29"/>
      <c r="I121" s="15"/>
    </row>
    <row r="122" spans="1:9" ht="15">
      <c r="A122" s="30" t="s">
        <v>210</v>
      </c>
      <c r="B122" s="6"/>
      <c r="C122" s="7"/>
      <c r="D122" s="7"/>
      <c r="E122" s="7"/>
      <c r="H122" s="29"/>
      <c r="I122" s="15"/>
    </row>
    <row r="123" spans="1:9" ht="15">
      <c r="A123" s="7"/>
      <c r="B123" s="7"/>
      <c r="C123" s="7"/>
      <c r="D123" s="7"/>
      <c r="E123" s="7"/>
      <c r="H123" s="29"/>
      <c r="I123" s="15"/>
    </row>
    <row r="124" ht="15">
      <c r="H124" s="29"/>
    </row>
    <row r="125" ht="15">
      <c r="H125" s="29"/>
    </row>
    <row r="126" ht="15">
      <c r="H126" s="29"/>
    </row>
    <row r="127" ht="15">
      <c r="H127" s="29"/>
    </row>
    <row r="128" ht="15">
      <c r="H128" s="29"/>
    </row>
    <row r="129" ht="15">
      <c r="H129" s="29"/>
    </row>
  </sheetData>
  <sheetProtection/>
  <mergeCells count="1">
    <mergeCell ref="G3:L3"/>
  </mergeCells>
  <conditionalFormatting sqref="I6:I117 K6:K117 J6">
    <cfRule type="cellIs" priority="1" dxfId="1" operator="lessThan" stopIfTrue="1">
      <formula>0</formula>
    </cfRule>
  </conditionalFormatting>
  <conditionalFormatting sqref="J7:J117">
    <cfRule type="cellIs" priority="2" dxfId="0" operator="lessThan" stopIfTrue="1">
      <formula>0</formula>
    </cfRule>
  </conditionalFormatting>
  <printOptions/>
  <pageMargins left="0.27" right="0.22" top="0.5" bottom="0.5" header="0.5" footer="0.25"/>
  <pageSetup horizontalDpi="600" verticalDpi="600" orientation="landscape" pageOrder="overThenDown" scale="54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 Appt,  FY 2010-11 - Principal Apportionment (CA Dept of Education)</dc:title>
  <dc:subject>Summary of advance apportionment for charter schools 20 day actual new grade level expansion for fiscal year (FY) 2010-11.</dc:subject>
  <dc:creator>Byron Fong</dc:creator>
  <cp:keywords/>
  <dc:description/>
  <cp:lastModifiedBy>Taylor Uda</cp:lastModifiedBy>
  <cp:lastPrinted>2014-01-27T20:51:59Z</cp:lastPrinted>
  <dcterms:created xsi:type="dcterms:W3CDTF">2010-11-19T21:08:13Z</dcterms:created>
  <dcterms:modified xsi:type="dcterms:W3CDTF">2022-08-30T15:54:25Z</dcterms:modified>
  <cp:category/>
  <cp:version/>
  <cp:contentType/>
  <cp:contentStatus/>
</cp:coreProperties>
</file>