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01763BB5-035C-4695-A63D-F4C22313D2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ment Schedule County 23-24P1" sheetId="1" r:id="rId1"/>
  </sheets>
  <definedNames>
    <definedName name="_xlnm.Print_Titles" localSheetId="0">'Payment Schedule County 23-24P1'!$4:$4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C63" i="1"/>
  <c r="F63" i="1"/>
  <c r="D63" i="1"/>
  <c r="E63" i="1"/>
  <c r="G63" i="1"/>
</calcChain>
</file>

<file path=xl/sharedStrings.xml><?xml version="1.0" encoding="utf-8"?>
<sst xmlns="http://schemas.openxmlformats.org/spreadsheetml/2006/main" count="132" uniqueCount="130">
  <si>
    <t>Prepared by:</t>
  </si>
  <si>
    <t>California Department of Education</t>
  </si>
  <si>
    <t>School Fiscal Services Division</t>
  </si>
  <si>
    <t>County Code</t>
  </si>
  <si>
    <t>County 
Name</t>
  </si>
  <si>
    <t>Total P-1 Apportionment</t>
  </si>
  <si>
    <t>Total P-1 Apportionment Payments</t>
  </si>
  <si>
    <t xml:space="preserve">Monthly Payment Schedule by County </t>
  </si>
  <si>
    <t>2023–24 First Principal (P-1) Apportionment</t>
  </si>
  <si>
    <t>February 2024</t>
  </si>
  <si>
    <t>March 2024</t>
  </si>
  <si>
    <t>April 2024</t>
  </si>
  <si>
    <t>May 2024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</si>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</sst>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0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</cellStyleXfs>
  <cellXfs count="17">
    <xf numFmtId="0" fontId="0" fillId="0" borderId="0" xfId="0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41" fontId="0" fillId="0" borderId="2" xfId="0" applyNumberFormat="1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1" fillId="2" borderId="1" xfId="6" applyNumberFormat="1">
      <alignment horizontal="center" wrapText="1"/>
    </xf>
    <xf numFmtId="0" fontId="2" fillId="0" borderId="2" xfId="5" applyFill="1" applyBorder="1" applyAlignment="1">
      <alignment horizontal="left"/>
    </xf>
    <xf numFmtId="0" fontId="2" fillId="0" borderId="0" xfId="5"/>
    <xf numFmtId="42" fontId="2" fillId="0" borderId="2" xfId="5" applyNumberFormat="1" applyFill="1" applyBorder="1"/>
    <xf numFmtId="0" fontId="0" fillId="0" borderId="0" xfId="0" applyNumberFormat="1"/>
    <xf numFmtId="0" fontId="0" fillId="0" borderId="3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7000000}"/>
    <cellStyle name="Total" xfId="5" builtinId="25" customBuiltin="1"/>
  </cellStyles>
  <dxfs count="15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left style="thin">
          <color rgb="FFABABAB"/>
        </left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top style="thin">
          <color auto="1"/>
        </top>
      </border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4"/>
      <tableStyleElement type="headerRow" dxfId="13"/>
      <tableStyleElement type="totalRow" dxfId="12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H63" totalsRowCount="1" headerRowDxfId="11" tableBorderDxfId="10" dataCellStyle="Normal" totalsRowCellStyle="Total">
  <tableColumns count="8">
    <tableColumn id="1" xr3:uid="{00000000-0010-0000-0000-000001000000}" name="County Code" totalsRowLabel="TOTAL" dataDxfId="9" totalsRowDxfId="6" dataCellStyle="Normal" totalsRowCellStyle="Total"/>
    <tableColumn id="2" xr3:uid="{00000000-0010-0000-0000-000002000000}" name="County _x000a_Name" dataDxfId="7" dataCellStyle="Normal" totalsRowCellStyle="Total"/>
    <tableColumn id="3" xr3:uid="{00000000-0010-0000-0000-000003000000}" name="Total P-1 Apportionment" totalsRowFunction="sum" dataDxfId="8" totalsRowDxfId="5" dataCellStyle="Normal" totalsRowCellStyle="Total"/>
    <tableColumn id="4" xr3:uid="{00000000-0010-0000-0000-000004000000}" name="February 2024" totalsRowFunction="sum" totalsRowDxfId="4" dataCellStyle="Normal" totalsRowCellStyle="Total"/>
    <tableColumn id="5" xr3:uid="{00000000-0010-0000-0000-000005000000}" name="March 2024" totalsRowFunction="sum" totalsRowDxfId="3" dataCellStyle="Normal" totalsRowCellStyle="Total"/>
    <tableColumn id="6" xr3:uid="{00000000-0010-0000-0000-000006000000}" name="April 2024" totalsRowFunction="sum" totalsRowDxfId="2" dataCellStyle="Normal" totalsRowCellStyle="Total"/>
    <tableColumn id="7" xr3:uid="{00000000-0010-0000-0000-000007000000}" name="May 2024" totalsRowFunction="sum" totalsRowDxfId="1" dataCellStyle="Normal" totalsRowCellStyle="Total"/>
    <tableColumn id="8" xr3:uid="{00000000-0010-0000-0000-000008000000}" name="Total P-1 Apportionment Payments" totalsRowFunction="sum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3-24 First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"/>
  <cols>
    <col min="1" max="1" width="7.77734375" customWidth="1"/>
    <col min="2" max="2" width="14" bestFit="1" customWidth="1"/>
    <col min="3" max="3" width="15.5546875" bestFit="1" customWidth="1"/>
    <col min="4" max="7" width="14.5546875" bestFit="1" customWidth="1"/>
    <col min="8" max="8" width="16" customWidth="1"/>
    <col min="9" max="9" width="10.5546875" customWidth="1"/>
    <col min="10" max="10" width="10.21875" customWidth="1"/>
  </cols>
  <sheetData>
    <row r="1" spans="1:8" ht="18" x14ac:dyDescent="0.25">
      <c r="A1" s="6" t="s">
        <v>7</v>
      </c>
      <c r="B1" s="6"/>
      <c r="C1" s="9"/>
      <c r="D1" s="9"/>
      <c r="E1" s="4"/>
      <c r="F1" s="4"/>
      <c r="G1" s="4"/>
      <c r="H1" s="4"/>
    </row>
    <row r="2" spans="1:8" ht="16.5" x14ac:dyDescent="0.25">
      <c r="A2" s="9" t="s">
        <v>8</v>
      </c>
      <c r="B2" s="5"/>
      <c r="C2" s="9"/>
      <c r="D2" s="9"/>
      <c r="E2" s="4"/>
      <c r="F2" s="4"/>
      <c r="G2" s="4"/>
      <c r="H2" s="4"/>
    </row>
    <row r="3" spans="1:8" ht="16.5" x14ac:dyDescent="0.25">
      <c r="A3" s="9" t="s">
        <v>1</v>
      </c>
      <c r="B3" s="5"/>
      <c r="C3" s="9"/>
      <c r="D3" s="9"/>
      <c r="E3" s="4"/>
      <c r="F3" s="4"/>
      <c r="G3" s="4"/>
      <c r="H3" s="4"/>
    </row>
    <row r="4" spans="1:8" ht="47.25" x14ac:dyDescent="0.25">
      <c r="A4" s="10" t="s">
        <v>3</v>
      </c>
      <c r="B4" s="10" t="s">
        <v>4</v>
      </c>
      <c r="C4" s="10" t="s">
        <v>5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6</v>
      </c>
    </row>
    <row r="5" spans="1:8" x14ac:dyDescent="0.2">
      <c r="A5" s="15" t="s">
        <v>71</v>
      </c>
      <c r="B5" s="15" t="s">
        <v>13</v>
      </c>
      <c r="C5" s="8">
        <v>1561664735</v>
      </c>
      <c r="D5" s="8">
        <v>139571407</v>
      </c>
      <c r="E5" s="8">
        <v>139571407</v>
      </c>
      <c r="F5" s="8">
        <v>139571407</v>
      </c>
      <c r="G5" s="8">
        <v>139571407</v>
      </c>
      <c r="H5" s="8">
        <v>558285628</v>
      </c>
    </row>
    <row r="6" spans="1:8" x14ac:dyDescent="0.2">
      <c r="A6" s="16" t="s">
        <v>72</v>
      </c>
      <c r="B6" s="16" t="s">
        <v>14</v>
      </c>
      <c r="C6" s="7">
        <v>1987984</v>
      </c>
      <c r="D6" s="7">
        <v>171219</v>
      </c>
      <c r="E6" s="7">
        <v>171219</v>
      </c>
      <c r="F6" s="7">
        <v>171219</v>
      </c>
      <c r="G6" s="7">
        <v>171219</v>
      </c>
      <c r="H6" s="7">
        <v>684876</v>
      </c>
    </row>
    <row r="7" spans="1:8" x14ac:dyDescent="0.2">
      <c r="A7" s="16" t="s">
        <v>73</v>
      </c>
      <c r="B7" s="16" t="s">
        <v>15</v>
      </c>
      <c r="C7" s="7">
        <v>21236838</v>
      </c>
      <c r="D7" s="7">
        <v>1196490</v>
      </c>
      <c r="E7" s="7">
        <v>1196490</v>
      </c>
      <c r="F7" s="7">
        <v>1196490</v>
      </c>
      <c r="G7" s="7">
        <v>1196490</v>
      </c>
      <c r="H7" s="7">
        <v>4785960</v>
      </c>
    </row>
    <row r="8" spans="1:8" x14ac:dyDescent="0.2">
      <c r="A8" s="16" t="s">
        <v>74</v>
      </c>
      <c r="B8" s="16" t="s">
        <v>16</v>
      </c>
      <c r="C8" s="7">
        <v>246226384</v>
      </c>
      <c r="D8" s="7">
        <v>21654024</v>
      </c>
      <c r="E8" s="7">
        <v>21654024</v>
      </c>
      <c r="F8" s="7">
        <v>21654024</v>
      </c>
      <c r="G8" s="7">
        <v>21654024</v>
      </c>
      <c r="H8" s="7">
        <v>86616096</v>
      </c>
    </row>
    <row r="9" spans="1:8" x14ac:dyDescent="0.2">
      <c r="A9" s="16" t="s">
        <v>75</v>
      </c>
      <c r="B9" s="16" t="s">
        <v>17</v>
      </c>
      <c r="C9" s="7">
        <v>26878035</v>
      </c>
      <c r="D9" s="7">
        <v>2212185</v>
      </c>
      <c r="E9" s="7">
        <v>2212185</v>
      </c>
      <c r="F9" s="7">
        <v>2212185</v>
      </c>
      <c r="G9" s="7">
        <v>2212185</v>
      </c>
      <c r="H9" s="7">
        <v>8848740</v>
      </c>
    </row>
    <row r="10" spans="1:8" x14ac:dyDescent="0.2">
      <c r="A10" s="16" t="s">
        <v>76</v>
      </c>
      <c r="B10" s="16" t="s">
        <v>18</v>
      </c>
      <c r="C10" s="7">
        <v>46689885</v>
      </c>
      <c r="D10" s="7">
        <v>3422907</v>
      </c>
      <c r="E10" s="7">
        <v>3422907</v>
      </c>
      <c r="F10" s="7">
        <v>3422907</v>
      </c>
      <c r="G10" s="7">
        <v>3422907</v>
      </c>
      <c r="H10" s="7">
        <v>13691628</v>
      </c>
    </row>
    <row r="11" spans="1:8" x14ac:dyDescent="0.2">
      <c r="A11" s="16" t="s">
        <v>77</v>
      </c>
      <c r="B11" s="16" t="s">
        <v>19</v>
      </c>
      <c r="C11" s="7">
        <v>1119282539</v>
      </c>
      <c r="D11" s="7">
        <v>93765293</v>
      </c>
      <c r="E11" s="7">
        <v>93765293</v>
      </c>
      <c r="F11" s="7">
        <v>93765293</v>
      </c>
      <c r="G11" s="7">
        <v>93765293</v>
      </c>
      <c r="H11" s="7">
        <v>375061172</v>
      </c>
    </row>
    <row r="12" spans="1:8" x14ac:dyDescent="0.2">
      <c r="A12" s="16" t="s">
        <v>78</v>
      </c>
      <c r="B12" s="16" t="s">
        <v>20</v>
      </c>
      <c r="C12" s="7">
        <v>36084822</v>
      </c>
      <c r="D12" s="7">
        <v>2247273</v>
      </c>
      <c r="E12" s="7">
        <v>2247273</v>
      </c>
      <c r="F12" s="7">
        <v>2247273</v>
      </c>
      <c r="G12" s="7">
        <v>2247273</v>
      </c>
      <c r="H12" s="7">
        <v>8989092</v>
      </c>
    </row>
    <row r="13" spans="1:8" x14ac:dyDescent="0.2">
      <c r="A13" s="16" t="s">
        <v>79</v>
      </c>
      <c r="B13" s="16" t="s">
        <v>21</v>
      </c>
      <c r="C13" s="7">
        <v>491354621</v>
      </c>
      <c r="D13" s="7">
        <v>47111977</v>
      </c>
      <c r="E13" s="7">
        <v>47111977</v>
      </c>
      <c r="F13" s="7">
        <v>47111977</v>
      </c>
      <c r="G13" s="7">
        <v>47111977</v>
      </c>
      <c r="H13" s="7">
        <v>188447908</v>
      </c>
    </row>
    <row r="14" spans="1:8" x14ac:dyDescent="0.2">
      <c r="A14" s="16" t="s">
        <v>80</v>
      </c>
      <c r="B14" s="16" t="s">
        <v>22</v>
      </c>
      <c r="C14" s="7">
        <v>2333556911</v>
      </c>
      <c r="D14" s="7">
        <v>202343521</v>
      </c>
      <c r="E14" s="7">
        <v>202343521</v>
      </c>
      <c r="F14" s="7">
        <v>202343521</v>
      </c>
      <c r="G14" s="7">
        <v>202343521</v>
      </c>
      <c r="H14" s="7">
        <v>809374084</v>
      </c>
    </row>
    <row r="15" spans="1:8" x14ac:dyDescent="0.2">
      <c r="A15" s="16" t="s">
        <v>81</v>
      </c>
      <c r="B15" s="16" t="s">
        <v>23</v>
      </c>
      <c r="C15" s="7">
        <v>68669757</v>
      </c>
      <c r="D15" s="7">
        <v>5936494</v>
      </c>
      <c r="E15" s="7">
        <v>5936494</v>
      </c>
      <c r="F15" s="7">
        <v>5936494</v>
      </c>
      <c r="G15" s="7">
        <v>5936494</v>
      </c>
      <c r="H15" s="7">
        <v>23745976</v>
      </c>
    </row>
    <row r="16" spans="1:8" x14ac:dyDescent="0.2">
      <c r="A16" s="16" t="s">
        <v>82</v>
      </c>
      <c r="B16" s="16" t="s">
        <v>24</v>
      </c>
      <c r="C16" s="7">
        <v>165865966</v>
      </c>
      <c r="D16" s="7">
        <v>13151981</v>
      </c>
      <c r="E16" s="7">
        <v>13151981</v>
      </c>
      <c r="F16" s="7">
        <v>13151981</v>
      </c>
      <c r="G16" s="7">
        <v>13151981</v>
      </c>
      <c r="H16" s="7">
        <v>52607924</v>
      </c>
    </row>
    <row r="17" spans="1:8" x14ac:dyDescent="0.2">
      <c r="A17" s="16" t="s">
        <v>83</v>
      </c>
      <c r="B17" s="16" t="s">
        <v>25</v>
      </c>
      <c r="C17" s="7">
        <v>455787591</v>
      </c>
      <c r="D17" s="7">
        <v>40030782</v>
      </c>
      <c r="E17" s="7">
        <v>40030782</v>
      </c>
      <c r="F17" s="7">
        <v>40030782</v>
      </c>
      <c r="G17" s="7">
        <v>40030782</v>
      </c>
      <c r="H17" s="7">
        <v>160123128</v>
      </c>
    </row>
    <row r="18" spans="1:8" x14ac:dyDescent="0.2">
      <c r="A18" s="16" t="s">
        <v>84</v>
      </c>
      <c r="B18" s="16" t="s">
        <v>26</v>
      </c>
      <c r="C18" s="7">
        <v>37325933</v>
      </c>
      <c r="D18" s="7">
        <v>3734381</v>
      </c>
      <c r="E18" s="7">
        <v>3734381</v>
      </c>
      <c r="F18" s="7">
        <v>3734381</v>
      </c>
      <c r="G18" s="7">
        <v>3734381</v>
      </c>
      <c r="H18" s="7">
        <v>14937524</v>
      </c>
    </row>
    <row r="19" spans="1:8" x14ac:dyDescent="0.2">
      <c r="A19" s="16" t="s">
        <v>85</v>
      </c>
      <c r="B19" s="16" t="s">
        <v>27</v>
      </c>
      <c r="C19" s="7">
        <v>2203855775</v>
      </c>
      <c r="D19" s="7">
        <v>189666106</v>
      </c>
      <c r="E19" s="7">
        <v>189666106</v>
      </c>
      <c r="F19" s="7">
        <v>189666106</v>
      </c>
      <c r="G19" s="7">
        <v>189666106</v>
      </c>
      <c r="H19" s="7">
        <v>758664424</v>
      </c>
    </row>
    <row r="20" spans="1:8" x14ac:dyDescent="0.2">
      <c r="A20" s="16" t="s">
        <v>86</v>
      </c>
      <c r="B20" s="16" t="s">
        <v>28</v>
      </c>
      <c r="C20" s="7">
        <v>355735270</v>
      </c>
      <c r="D20" s="7">
        <v>30990733</v>
      </c>
      <c r="E20" s="7">
        <v>30990733</v>
      </c>
      <c r="F20" s="7">
        <v>30990733</v>
      </c>
      <c r="G20" s="7">
        <v>30990733</v>
      </c>
      <c r="H20" s="7">
        <v>123962932</v>
      </c>
    </row>
    <row r="21" spans="1:8" x14ac:dyDescent="0.2">
      <c r="A21" s="16" t="s">
        <v>87</v>
      </c>
      <c r="B21" s="16" t="s">
        <v>29</v>
      </c>
      <c r="C21" s="7">
        <v>95115610</v>
      </c>
      <c r="D21" s="7">
        <v>8423494</v>
      </c>
      <c r="E21" s="7">
        <v>8423494</v>
      </c>
      <c r="F21" s="7">
        <v>8423494</v>
      </c>
      <c r="G21" s="7">
        <v>8423494</v>
      </c>
      <c r="H21" s="7">
        <v>33693976</v>
      </c>
    </row>
    <row r="22" spans="1:8" x14ac:dyDescent="0.2">
      <c r="A22" s="16" t="s">
        <v>88</v>
      </c>
      <c r="B22" s="16" t="s">
        <v>30</v>
      </c>
      <c r="C22" s="7">
        <v>38284714</v>
      </c>
      <c r="D22" s="7">
        <v>3177434</v>
      </c>
      <c r="E22" s="7">
        <v>3177434</v>
      </c>
      <c r="F22" s="7">
        <v>3177434</v>
      </c>
      <c r="G22" s="7">
        <v>3177434</v>
      </c>
      <c r="H22" s="7">
        <v>12709736</v>
      </c>
    </row>
    <row r="23" spans="1:8" x14ac:dyDescent="0.2">
      <c r="A23" s="16" t="s">
        <v>89</v>
      </c>
      <c r="B23" s="16" t="s">
        <v>31</v>
      </c>
      <c r="C23" s="7">
        <v>13116879742</v>
      </c>
      <c r="D23" s="7">
        <v>1111296265</v>
      </c>
      <c r="E23" s="7">
        <v>1111296265</v>
      </c>
      <c r="F23" s="7">
        <v>1111296265</v>
      </c>
      <c r="G23" s="7">
        <v>1111296265</v>
      </c>
      <c r="H23" s="7">
        <v>4445185060</v>
      </c>
    </row>
    <row r="24" spans="1:8" x14ac:dyDescent="0.2">
      <c r="A24" s="16" t="s">
        <v>90</v>
      </c>
      <c r="B24" s="16" t="s">
        <v>32</v>
      </c>
      <c r="C24" s="7">
        <v>361100075</v>
      </c>
      <c r="D24" s="7">
        <v>30664596</v>
      </c>
      <c r="E24" s="7">
        <v>30664596</v>
      </c>
      <c r="F24" s="7">
        <v>30664596</v>
      </c>
      <c r="G24" s="7">
        <v>30664596</v>
      </c>
      <c r="H24" s="7">
        <v>122658384</v>
      </c>
    </row>
    <row r="25" spans="1:8" x14ac:dyDescent="0.2">
      <c r="A25" s="16" t="s">
        <v>91</v>
      </c>
      <c r="B25" s="16" t="s">
        <v>33</v>
      </c>
      <c r="C25" s="7">
        <v>107128994</v>
      </c>
      <c r="D25" s="7">
        <v>7489777</v>
      </c>
      <c r="E25" s="7">
        <v>7489777</v>
      </c>
      <c r="F25" s="7">
        <v>7489777</v>
      </c>
      <c r="G25" s="7">
        <v>7489777</v>
      </c>
      <c r="H25" s="7">
        <v>29959108</v>
      </c>
    </row>
    <row r="26" spans="1:8" x14ac:dyDescent="0.2">
      <c r="A26" s="16" t="s">
        <v>92</v>
      </c>
      <c r="B26" s="16" t="s">
        <v>34</v>
      </c>
      <c r="C26" s="7">
        <v>12485150</v>
      </c>
      <c r="D26" s="7">
        <v>879095</v>
      </c>
      <c r="E26" s="7">
        <v>879095</v>
      </c>
      <c r="F26" s="7">
        <v>879095</v>
      </c>
      <c r="G26" s="7">
        <v>879095</v>
      </c>
      <c r="H26" s="7">
        <v>3516380</v>
      </c>
    </row>
    <row r="27" spans="1:8" x14ac:dyDescent="0.2">
      <c r="A27" s="16" t="s">
        <v>93</v>
      </c>
      <c r="B27" s="16" t="s">
        <v>35</v>
      </c>
      <c r="C27" s="7">
        <v>121068208</v>
      </c>
      <c r="D27" s="7">
        <v>10022013</v>
      </c>
      <c r="E27" s="7">
        <v>10022013</v>
      </c>
      <c r="F27" s="7">
        <v>10022013</v>
      </c>
      <c r="G27" s="7">
        <v>10022013</v>
      </c>
      <c r="H27" s="7">
        <v>40088052</v>
      </c>
    </row>
    <row r="28" spans="1:8" x14ac:dyDescent="0.2">
      <c r="A28" s="16" t="s">
        <v>94</v>
      </c>
      <c r="B28" s="16" t="s">
        <v>36</v>
      </c>
      <c r="C28" s="7">
        <v>681031141</v>
      </c>
      <c r="D28" s="7">
        <v>60121181</v>
      </c>
      <c r="E28" s="7">
        <v>60121181</v>
      </c>
      <c r="F28" s="7">
        <v>60121181</v>
      </c>
      <c r="G28" s="7">
        <v>60121181</v>
      </c>
      <c r="H28" s="7">
        <v>240484724</v>
      </c>
    </row>
    <row r="29" spans="1:8" x14ac:dyDescent="0.2">
      <c r="A29" s="16" t="s">
        <v>95</v>
      </c>
      <c r="B29" s="16" t="s">
        <v>37</v>
      </c>
      <c r="C29" s="7">
        <v>12733420</v>
      </c>
      <c r="D29" s="7">
        <v>798944</v>
      </c>
      <c r="E29" s="7">
        <v>798944</v>
      </c>
      <c r="F29" s="7">
        <v>798944</v>
      </c>
      <c r="G29" s="7">
        <v>798944</v>
      </c>
      <c r="H29" s="7">
        <v>3195776</v>
      </c>
    </row>
    <row r="30" spans="1:8" x14ac:dyDescent="0.2">
      <c r="A30" s="16" t="s">
        <v>96</v>
      </c>
      <c r="B30" s="16" t="s">
        <v>38</v>
      </c>
      <c r="C30" s="7">
        <v>6053692</v>
      </c>
      <c r="D30" s="7">
        <v>374238</v>
      </c>
      <c r="E30" s="7">
        <v>374238</v>
      </c>
      <c r="F30" s="7">
        <v>374238</v>
      </c>
      <c r="G30" s="7">
        <v>374238</v>
      </c>
      <c r="H30" s="7">
        <v>1496952</v>
      </c>
    </row>
    <row r="31" spans="1:8" x14ac:dyDescent="0.2">
      <c r="A31" s="16" t="s">
        <v>97</v>
      </c>
      <c r="B31" s="16" t="s">
        <v>39</v>
      </c>
      <c r="C31" s="7">
        <v>743767924</v>
      </c>
      <c r="D31" s="7">
        <v>61396674</v>
      </c>
      <c r="E31" s="7">
        <v>61396674</v>
      </c>
      <c r="F31" s="7">
        <v>61396674</v>
      </c>
      <c r="G31" s="7">
        <v>61396674</v>
      </c>
      <c r="H31" s="7">
        <v>245586696</v>
      </c>
    </row>
    <row r="32" spans="1:8" x14ac:dyDescent="0.2">
      <c r="A32" s="16" t="s">
        <v>98</v>
      </c>
      <c r="B32" s="16" t="s">
        <v>40</v>
      </c>
      <c r="C32" s="7">
        <v>85706967</v>
      </c>
      <c r="D32" s="7">
        <v>7525775</v>
      </c>
      <c r="E32" s="7">
        <v>7525775</v>
      </c>
      <c r="F32" s="7">
        <v>7525775</v>
      </c>
      <c r="G32" s="7">
        <v>7525775</v>
      </c>
      <c r="H32" s="7">
        <v>30103100</v>
      </c>
    </row>
    <row r="33" spans="1:8" x14ac:dyDescent="0.2">
      <c r="A33" s="16" t="s">
        <v>99</v>
      </c>
      <c r="B33" s="16" t="s">
        <v>41</v>
      </c>
      <c r="C33" s="7">
        <v>66993522</v>
      </c>
      <c r="D33" s="7">
        <v>5120786</v>
      </c>
      <c r="E33" s="7">
        <v>5120786</v>
      </c>
      <c r="F33" s="7">
        <v>5120786</v>
      </c>
      <c r="G33" s="7">
        <v>5120786</v>
      </c>
      <c r="H33" s="7">
        <v>20483144</v>
      </c>
    </row>
    <row r="34" spans="1:8" x14ac:dyDescent="0.2">
      <c r="A34" s="16" t="s">
        <v>100</v>
      </c>
      <c r="B34" s="16" t="s">
        <v>42</v>
      </c>
      <c r="C34" s="7">
        <v>3001410989</v>
      </c>
      <c r="D34" s="7">
        <v>263541295</v>
      </c>
      <c r="E34" s="7">
        <v>263541295</v>
      </c>
      <c r="F34" s="7">
        <v>263541295</v>
      </c>
      <c r="G34" s="7">
        <v>263541295</v>
      </c>
      <c r="H34" s="7">
        <v>1054165180</v>
      </c>
    </row>
    <row r="35" spans="1:8" x14ac:dyDescent="0.2">
      <c r="A35" s="16" t="s">
        <v>101</v>
      </c>
      <c r="B35" s="16" t="s">
        <v>43</v>
      </c>
      <c r="C35" s="7">
        <v>411440386</v>
      </c>
      <c r="D35" s="7">
        <v>37216766</v>
      </c>
      <c r="E35" s="7">
        <v>37216766</v>
      </c>
      <c r="F35" s="7">
        <v>37216766</v>
      </c>
      <c r="G35" s="7">
        <v>37216766</v>
      </c>
      <c r="H35" s="7">
        <v>148867064</v>
      </c>
    </row>
    <row r="36" spans="1:8" x14ac:dyDescent="0.2">
      <c r="A36" s="16" t="s">
        <v>102</v>
      </c>
      <c r="B36" s="16" t="s">
        <v>44</v>
      </c>
      <c r="C36" s="7">
        <v>6183929</v>
      </c>
      <c r="D36" s="7">
        <v>191532</v>
      </c>
      <c r="E36" s="7">
        <v>191532</v>
      </c>
      <c r="F36" s="7">
        <v>191532</v>
      </c>
      <c r="G36" s="7">
        <v>191532</v>
      </c>
      <c r="H36" s="7">
        <v>766128</v>
      </c>
    </row>
    <row r="37" spans="1:8" x14ac:dyDescent="0.2">
      <c r="A37" s="16" t="s">
        <v>103</v>
      </c>
      <c r="B37" s="16" t="s">
        <v>45</v>
      </c>
      <c r="C37" s="7">
        <v>4158226583</v>
      </c>
      <c r="D37" s="7">
        <v>351895266</v>
      </c>
      <c r="E37" s="7">
        <v>351895266</v>
      </c>
      <c r="F37" s="7">
        <v>351895266</v>
      </c>
      <c r="G37" s="7">
        <v>351895266</v>
      </c>
      <c r="H37" s="7">
        <v>1407581064</v>
      </c>
    </row>
    <row r="38" spans="1:8" x14ac:dyDescent="0.2">
      <c r="A38" s="16" t="s">
        <v>104</v>
      </c>
      <c r="B38" s="16" t="s">
        <v>46</v>
      </c>
      <c r="C38" s="7">
        <v>2132605556</v>
      </c>
      <c r="D38" s="7">
        <v>186028566</v>
      </c>
      <c r="E38" s="7">
        <v>186028566</v>
      </c>
      <c r="F38" s="7">
        <v>186028566</v>
      </c>
      <c r="G38" s="7">
        <v>186028566</v>
      </c>
      <c r="H38" s="7">
        <v>744114264</v>
      </c>
    </row>
    <row r="39" spans="1:8" x14ac:dyDescent="0.2">
      <c r="A39" s="16" t="s">
        <v>105</v>
      </c>
      <c r="B39" s="16" t="s">
        <v>47</v>
      </c>
      <c r="C39" s="7">
        <v>87652105</v>
      </c>
      <c r="D39" s="7">
        <v>7430571</v>
      </c>
      <c r="E39" s="7">
        <v>7430571</v>
      </c>
      <c r="F39" s="7">
        <v>7430571</v>
      </c>
      <c r="G39" s="7">
        <v>7430571</v>
      </c>
      <c r="H39" s="7">
        <v>29722284</v>
      </c>
    </row>
    <row r="40" spans="1:8" x14ac:dyDescent="0.2">
      <c r="A40" s="16" t="s">
        <v>106</v>
      </c>
      <c r="B40" s="16" t="s">
        <v>48</v>
      </c>
      <c r="C40" s="7">
        <v>4414039354</v>
      </c>
      <c r="D40" s="7">
        <v>385883403</v>
      </c>
      <c r="E40" s="7">
        <v>385883403</v>
      </c>
      <c r="F40" s="7">
        <v>385883403</v>
      </c>
      <c r="G40" s="7">
        <v>385883403</v>
      </c>
      <c r="H40" s="7">
        <v>1543533612</v>
      </c>
    </row>
    <row r="41" spans="1:8" x14ac:dyDescent="0.2">
      <c r="A41" s="16" t="s">
        <v>107</v>
      </c>
      <c r="B41" s="16" t="s">
        <v>49</v>
      </c>
      <c r="C41" s="7">
        <v>3344082312</v>
      </c>
      <c r="D41" s="7">
        <v>284053820</v>
      </c>
      <c r="E41" s="7">
        <v>284053820</v>
      </c>
      <c r="F41" s="7">
        <v>284053820</v>
      </c>
      <c r="G41" s="7">
        <v>284053820</v>
      </c>
      <c r="H41" s="7">
        <v>1136215280</v>
      </c>
    </row>
    <row r="42" spans="1:8" x14ac:dyDescent="0.2">
      <c r="A42" s="16" t="s">
        <v>108</v>
      </c>
      <c r="B42" s="16" t="s">
        <v>50</v>
      </c>
      <c r="C42" s="7">
        <v>421694016</v>
      </c>
      <c r="D42" s="7">
        <v>38608787</v>
      </c>
      <c r="E42" s="7">
        <v>38608787</v>
      </c>
      <c r="F42" s="7">
        <v>38608787</v>
      </c>
      <c r="G42" s="7">
        <v>38608787</v>
      </c>
      <c r="H42" s="7">
        <v>154435148</v>
      </c>
    </row>
    <row r="43" spans="1:8" x14ac:dyDescent="0.2">
      <c r="A43" s="16" t="s">
        <v>109</v>
      </c>
      <c r="B43" s="16" t="s">
        <v>51</v>
      </c>
      <c r="C43" s="7">
        <v>1475939464</v>
      </c>
      <c r="D43" s="7">
        <v>130726131</v>
      </c>
      <c r="E43" s="7">
        <v>130726131</v>
      </c>
      <c r="F43" s="7">
        <v>130726131</v>
      </c>
      <c r="G43" s="7">
        <v>130726131</v>
      </c>
      <c r="H43" s="7">
        <v>522904524</v>
      </c>
    </row>
    <row r="44" spans="1:8" x14ac:dyDescent="0.2">
      <c r="A44" s="16" t="s">
        <v>110</v>
      </c>
      <c r="B44" s="16" t="s">
        <v>52</v>
      </c>
      <c r="C44" s="7">
        <v>142607113</v>
      </c>
      <c r="D44" s="7">
        <v>9896259</v>
      </c>
      <c r="E44" s="7">
        <v>9896259</v>
      </c>
      <c r="F44" s="7">
        <v>9896259</v>
      </c>
      <c r="G44" s="7">
        <v>9896259</v>
      </c>
      <c r="H44" s="7">
        <v>39585036</v>
      </c>
    </row>
    <row r="45" spans="1:8" x14ac:dyDescent="0.2">
      <c r="A45" s="16" t="s">
        <v>111</v>
      </c>
      <c r="B45" s="16" t="s">
        <v>53</v>
      </c>
      <c r="C45" s="7">
        <v>256774090</v>
      </c>
      <c r="D45" s="7">
        <v>18958464</v>
      </c>
      <c r="E45" s="7">
        <v>18958464</v>
      </c>
      <c r="F45" s="7">
        <v>18958464</v>
      </c>
      <c r="G45" s="7">
        <v>18958464</v>
      </c>
      <c r="H45" s="7">
        <v>75833856</v>
      </c>
    </row>
    <row r="46" spans="1:8" x14ac:dyDescent="0.2">
      <c r="A46" s="16" t="s">
        <v>112</v>
      </c>
      <c r="B46" s="16" t="s">
        <v>54</v>
      </c>
      <c r="C46" s="7">
        <v>467841053</v>
      </c>
      <c r="D46" s="7">
        <v>40897009</v>
      </c>
      <c r="E46" s="7">
        <v>40897009</v>
      </c>
      <c r="F46" s="7">
        <v>40897009</v>
      </c>
      <c r="G46" s="7">
        <v>40897009</v>
      </c>
      <c r="H46" s="7">
        <v>163588036</v>
      </c>
    </row>
    <row r="47" spans="1:8" x14ac:dyDescent="0.2">
      <c r="A47" s="16" t="s">
        <v>113</v>
      </c>
      <c r="B47" s="16" t="s">
        <v>55</v>
      </c>
      <c r="C47" s="7">
        <v>1017518496</v>
      </c>
      <c r="D47" s="7">
        <v>86041945</v>
      </c>
      <c r="E47" s="7">
        <v>86041945</v>
      </c>
      <c r="F47" s="7">
        <v>86041945</v>
      </c>
      <c r="G47" s="7">
        <v>86041945</v>
      </c>
      <c r="H47" s="7">
        <v>344167780</v>
      </c>
    </row>
    <row r="48" spans="1:8" x14ac:dyDescent="0.2">
      <c r="A48" s="16" t="s">
        <v>114</v>
      </c>
      <c r="B48" s="16" t="s">
        <v>56</v>
      </c>
      <c r="C48" s="7">
        <v>294371292</v>
      </c>
      <c r="D48" s="7">
        <v>24380288</v>
      </c>
      <c r="E48" s="7">
        <v>24380288</v>
      </c>
      <c r="F48" s="7">
        <v>24380288</v>
      </c>
      <c r="G48" s="7">
        <v>24380288</v>
      </c>
      <c r="H48" s="7">
        <v>97521152</v>
      </c>
    </row>
    <row r="49" spans="1:8" x14ac:dyDescent="0.2">
      <c r="A49" s="16" t="s">
        <v>115</v>
      </c>
      <c r="B49" s="16" t="s">
        <v>57</v>
      </c>
      <c r="C49" s="7">
        <v>225424588</v>
      </c>
      <c r="D49" s="7">
        <v>19024697</v>
      </c>
      <c r="E49" s="7">
        <v>19024697</v>
      </c>
      <c r="F49" s="7">
        <v>19024697</v>
      </c>
      <c r="G49" s="7">
        <v>19024697</v>
      </c>
      <c r="H49" s="7">
        <v>76098788</v>
      </c>
    </row>
    <row r="50" spans="1:8" x14ac:dyDescent="0.2">
      <c r="A50" s="16" t="s">
        <v>116</v>
      </c>
      <c r="B50" s="16" t="s">
        <v>58</v>
      </c>
      <c r="C50" s="7">
        <v>5067658</v>
      </c>
      <c r="D50" s="7">
        <v>436363</v>
      </c>
      <c r="E50" s="7">
        <v>436363</v>
      </c>
      <c r="F50" s="7">
        <v>436363</v>
      </c>
      <c r="G50" s="7">
        <v>436363</v>
      </c>
      <c r="H50" s="7">
        <v>1745452</v>
      </c>
    </row>
    <row r="51" spans="1:8" x14ac:dyDescent="0.2">
      <c r="A51" s="16" t="s">
        <v>117</v>
      </c>
      <c r="B51" s="16" t="s">
        <v>59</v>
      </c>
      <c r="C51" s="7">
        <v>61199476</v>
      </c>
      <c r="D51" s="7">
        <v>4733290</v>
      </c>
      <c r="E51" s="7">
        <v>4733290</v>
      </c>
      <c r="F51" s="7">
        <v>4733290</v>
      </c>
      <c r="G51" s="7">
        <v>4733290</v>
      </c>
      <c r="H51" s="7">
        <v>18933160</v>
      </c>
    </row>
    <row r="52" spans="1:8" x14ac:dyDescent="0.2">
      <c r="A52" s="16" t="s">
        <v>118</v>
      </c>
      <c r="B52" s="16" t="s">
        <v>60</v>
      </c>
      <c r="C52" s="7">
        <v>472103059</v>
      </c>
      <c r="D52" s="7">
        <v>40476459</v>
      </c>
      <c r="E52" s="7">
        <v>40476459</v>
      </c>
      <c r="F52" s="7">
        <v>40476459</v>
      </c>
      <c r="G52" s="7">
        <v>40476459</v>
      </c>
      <c r="H52" s="7">
        <v>161905836</v>
      </c>
    </row>
    <row r="53" spans="1:8" x14ac:dyDescent="0.2">
      <c r="A53" s="16" t="s">
        <v>119</v>
      </c>
      <c r="B53" s="16" t="s">
        <v>61</v>
      </c>
      <c r="C53" s="7">
        <v>452803018</v>
      </c>
      <c r="D53" s="7">
        <v>38631828</v>
      </c>
      <c r="E53" s="7">
        <v>38631828</v>
      </c>
      <c r="F53" s="7">
        <v>38631828</v>
      </c>
      <c r="G53" s="7">
        <v>38631828</v>
      </c>
      <c r="H53" s="7">
        <v>154527312</v>
      </c>
    </row>
    <row r="54" spans="1:8" x14ac:dyDescent="0.2">
      <c r="A54" s="16" t="s">
        <v>120</v>
      </c>
      <c r="B54" s="16" t="s">
        <v>62</v>
      </c>
      <c r="C54" s="7">
        <v>1071790095</v>
      </c>
      <c r="D54" s="7">
        <v>91096991</v>
      </c>
      <c r="E54" s="7">
        <v>91096991</v>
      </c>
      <c r="F54" s="7">
        <v>91096991</v>
      </c>
      <c r="G54" s="7">
        <v>91096991</v>
      </c>
      <c r="H54" s="7">
        <v>364387964</v>
      </c>
    </row>
    <row r="55" spans="1:8" x14ac:dyDescent="0.2">
      <c r="A55" s="16" t="s">
        <v>121</v>
      </c>
      <c r="B55" s="16" t="s">
        <v>63</v>
      </c>
      <c r="C55" s="7">
        <v>257445202</v>
      </c>
      <c r="D55" s="7">
        <v>23179906</v>
      </c>
      <c r="E55" s="7">
        <v>23179906</v>
      </c>
      <c r="F55" s="7">
        <v>23179906</v>
      </c>
      <c r="G55" s="7">
        <v>23179906</v>
      </c>
      <c r="H55" s="7">
        <v>92719624</v>
      </c>
    </row>
    <row r="56" spans="1:8" x14ac:dyDescent="0.2">
      <c r="A56" s="16" t="s">
        <v>122</v>
      </c>
      <c r="B56" s="16" t="s">
        <v>64</v>
      </c>
      <c r="C56" s="7">
        <v>111843002</v>
      </c>
      <c r="D56" s="7">
        <v>9450774</v>
      </c>
      <c r="E56" s="7">
        <v>9450774</v>
      </c>
      <c r="F56" s="7">
        <v>9450774</v>
      </c>
      <c r="G56" s="7">
        <v>9450774</v>
      </c>
      <c r="H56" s="7">
        <v>37803096</v>
      </c>
    </row>
    <row r="57" spans="1:8" x14ac:dyDescent="0.2">
      <c r="A57" s="16" t="s">
        <v>123</v>
      </c>
      <c r="B57" s="16" t="s">
        <v>65</v>
      </c>
      <c r="C57" s="7">
        <v>20635180</v>
      </c>
      <c r="D57" s="7">
        <v>1867233</v>
      </c>
      <c r="E57" s="7">
        <v>1867233</v>
      </c>
      <c r="F57" s="7">
        <v>1867233</v>
      </c>
      <c r="G57" s="7">
        <v>1867233</v>
      </c>
      <c r="H57" s="7">
        <v>7468932</v>
      </c>
    </row>
    <row r="58" spans="1:8" x14ac:dyDescent="0.2">
      <c r="A58" s="16" t="s">
        <v>124</v>
      </c>
      <c r="B58" s="16" t="s">
        <v>66</v>
      </c>
      <c r="C58" s="7">
        <v>1224998143</v>
      </c>
      <c r="D58" s="7">
        <v>107071235</v>
      </c>
      <c r="E58" s="7">
        <v>107071235</v>
      </c>
      <c r="F58" s="7">
        <v>107071235</v>
      </c>
      <c r="G58" s="7">
        <v>107071235</v>
      </c>
      <c r="H58" s="7">
        <v>428284940</v>
      </c>
    </row>
    <row r="59" spans="1:8" x14ac:dyDescent="0.2">
      <c r="A59" s="16" t="s">
        <v>125</v>
      </c>
      <c r="B59" s="16" t="s">
        <v>67</v>
      </c>
      <c r="C59" s="7">
        <v>41603608</v>
      </c>
      <c r="D59" s="7">
        <v>3696833</v>
      </c>
      <c r="E59" s="7">
        <v>3696833</v>
      </c>
      <c r="F59" s="7">
        <v>3696833</v>
      </c>
      <c r="G59" s="7">
        <v>3696833</v>
      </c>
      <c r="H59" s="7">
        <v>14787332</v>
      </c>
    </row>
    <row r="60" spans="1:8" x14ac:dyDescent="0.2">
      <c r="A60" s="16" t="s">
        <v>126</v>
      </c>
      <c r="B60" s="16" t="s">
        <v>68</v>
      </c>
      <c r="C60" s="7">
        <v>1045690802</v>
      </c>
      <c r="D60" s="7">
        <v>85541992</v>
      </c>
      <c r="E60" s="7">
        <v>85541992</v>
      </c>
      <c r="F60" s="7">
        <v>85541992</v>
      </c>
      <c r="G60" s="7">
        <v>85541992</v>
      </c>
      <c r="H60" s="7">
        <v>342167968</v>
      </c>
    </row>
    <row r="61" spans="1:8" x14ac:dyDescent="0.2">
      <c r="A61" s="16" t="s">
        <v>127</v>
      </c>
      <c r="B61" s="16" t="s">
        <v>69</v>
      </c>
      <c r="C61" s="7">
        <v>235857807</v>
      </c>
      <c r="D61" s="7">
        <v>21061377</v>
      </c>
      <c r="E61" s="7">
        <v>21061377</v>
      </c>
      <c r="F61" s="7">
        <v>21061377</v>
      </c>
      <c r="G61" s="7">
        <v>21061377</v>
      </c>
      <c r="H61" s="7">
        <v>84245508</v>
      </c>
    </row>
    <row r="62" spans="1:8" x14ac:dyDescent="0.2">
      <c r="A62" s="16" t="s">
        <v>128</v>
      </c>
      <c r="B62" s="16" t="s">
        <v>70</v>
      </c>
      <c r="C62" s="7">
        <v>156548475</v>
      </c>
      <c r="D62" s="7">
        <v>14061404</v>
      </c>
      <c r="E62" s="7">
        <v>14061404</v>
      </c>
      <c r="F62" s="7">
        <v>14061404</v>
      </c>
      <c r="G62" s="7">
        <v>14061404</v>
      </c>
      <c r="H62" s="7">
        <v>56245616</v>
      </c>
    </row>
    <row r="63" spans="1:8" ht="15.75" x14ac:dyDescent="0.25">
      <c r="A63" s="11" t="s">
        <v>129</v>
      </c>
      <c r="B63" s="12"/>
      <c r="C63" s="13">
        <f>SUBTOTAL(109,Table2[Total P-1 Apportionment])</f>
        <v>51635949056</v>
      </c>
      <c r="D63" s="13">
        <f>SUBTOTAL(109,Table2[February 2024])</f>
        <v>4430577529</v>
      </c>
      <c r="E63" s="13">
        <f>SUBTOTAL(109,Table2[March 2024])</f>
        <v>4430577529</v>
      </c>
      <c r="F63" s="13">
        <f>SUBTOTAL(109,Table2[April 2024])</f>
        <v>4430577529</v>
      </c>
      <c r="G63" s="13">
        <f>SUBTOTAL(109,Table2[May 2024])</f>
        <v>4430577529</v>
      </c>
      <c r="H63" s="13">
        <f>SUBTOTAL(109,Table2[Total P-1 Apportionment Payments])</f>
        <v>17722310116</v>
      </c>
    </row>
    <row r="64" spans="1:8" ht="15.75" x14ac:dyDescent="0.25">
      <c r="A64" s="3" t="s">
        <v>0</v>
      </c>
    </row>
    <row r="65" spans="1:2" x14ac:dyDescent="0.2">
      <c r="A65" s="1" t="s">
        <v>1</v>
      </c>
    </row>
    <row r="66" spans="1:2" ht="15.75" x14ac:dyDescent="0.25">
      <c r="A66" s="1" t="s">
        <v>2</v>
      </c>
      <c r="B66" s="3"/>
    </row>
    <row r="67" spans="1:2" x14ac:dyDescent="0.2">
      <c r="A67" s="14" t="s">
        <v>9</v>
      </c>
      <c r="B67" s="1"/>
    </row>
    <row r="68" spans="1:2" x14ac:dyDescent="0.2">
      <c r="B68" s="1"/>
    </row>
    <row r="69" spans="1:2" x14ac:dyDescent="0.2">
      <c r="B69" s="2"/>
    </row>
  </sheetData>
  <pageMargins left="0.7" right="0.7" top="0.75" bottom="0.75" header="0.3" footer="0.3"/>
  <pageSetup scale="92" fitToHeight="0" orientation="landscape" r:id="rId1"/>
  <ignoredErrors>
    <ignoredError sqref="A4 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23-24P1</vt:lpstr>
      <vt:lpstr>'Payment Schedule County 23-24P1'!Print_Titles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2023-24 P-1 - Principal Apportionment (CA Dept of Education)</dc:title>
  <dc:subject>Detailed payment schedule by county for fiscal year (FY) 2023-24 P-1 apportionment.</dc:subject>
  <dc:creator/>
  <cp:lastModifiedBy/>
  <dcterms:created xsi:type="dcterms:W3CDTF">2024-02-08T18:23:32Z</dcterms:created>
  <dcterms:modified xsi:type="dcterms:W3CDTF">2024-02-15T17:03:49Z</dcterms:modified>
</cp:coreProperties>
</file>