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0694CFB1-E42A-4EF2-B8E0-AE9C1E6E5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-24 Title I Pt A 7th - LEAS" sheetId="7" r:id="rId1"/>
    <sheet name="23-24 Title I Pt A 7th - Cty" sheetId="8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'23-24 Title I Pt A 7th - LEAS'!#REF!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6" i="7" l="1"/>
  <c r="M76" i="7"/>
  <c r="D36" i="8"/>
</calcChain>
</file>

<file path=xl/sharedStrings.xml><?xml version="1.0" encoding="utf-8"?>
<sst xmlns="http://schemas.openxmlformats.org/spreadsheetml/2006/main" count="847" uniqueCount="414">
  <si>
    <t>California Department of Education</t>
  </si>
  <si>
    <t>Yolo</t>
  </si>
  <si>
    <t>Yolo County Office of Education</t>
  </si>
  <si>
    <t>Ventura</t>
  </si>
  <si>
    <t>Mesa Union Elementary</t>
  </si>
  <si>
    <t>Tulare</t>
  </si>
  <si>
    <t>Columbine Elementary</t>
  </si>
  <si>
    <t>Alta Vista Elementary</t>
  </si>
  <si>
    <t>Sutter</t>
  </si>
  <si>
    <t>Yuba City Unified</t>
  </si>
  <si>
    <t>Stanislaus</t>
  </si>
  <si>
    <t>Sonoma</t>
  </si>
  <si>
    <t>Siskiyou</t>
  </si>
  <si>
    <t>Shasta</t>
  </si>
  <si>
    <t>Santa Clara</t>
  </si>
  <si>
    <t>Cupertino Union</t>
  </si>
  <si>
    <t>Santa Barbara</t>
  </si>
  <si>
    <t>San Mateo</t>
  </si>
  <si>
    <t>San Joaquin</t>
  </si>
  <si>
    <t>San Diego</t>
  </si>
  <si>
    <t>King-Chavez Preparatory Academy</t>
  </si>
  <si>
    <t>0772</t>
  </si>
  <si>
    <t>San Bernardino</t>
  </si>
  <si>
    <t>Sacramento</t>
  </si>
  <si>
    <t>Orange</t>
  </si>
  <si>
    <t>Napa</t>
  </si>
  <si>
    <t>Merced</t>
  </si>
  <si>
    <t>Los Banos Unified</t>
  </si>
  <si>
    <t>Mendocino</t>
  </si>
  <si>
    <t>Marin</t>
  </si>
  <si>
    <t>Los Angeles</t>
  </si>
  <si>
    <t>Lassen</t>
  </si>
  <si>
    <t>Kings</t>
  </si>
  <si>
    <t>Reef-Sunset Unified</t>
  </si>
  <si>
    <t>Kern</t>
  </si>
  <si>
    <t>Mojave Unified</t>
  </si>
  <si>
    <t>Lost Hills Union Elementary</t>
  </si>
  <si>
    <t>Orange Center</t>
  </si>
  <si>
    <t>El Dorado</t>
  </si>
  <si>
    <t>Del Norte</t>
  </si>
  <si>
    <t>Alameda</t>
  </si>
  <si>
    <t>Local Educational Agency</t>
  </si>
  <si>
    <t>Direct
Funded
Charter School
Number</t>
  </si>
  <si>
    <t>1623</t>
  </si>
  <si>
    <t>Downtown College Preparatory Middle</t>
  </si>
  <si>
    <t>School Fiscal Services Division</t>
  </si>
  <si>
    <t>N/A</t>
  </si>
  <si>
    <t>01</t>
  </si>
  <si>
    <t>0000000</t>
  </si>
  <si>
    <t>08</t>
  </si>
  <si>
    <t>61820</t>
  </si>
  <si>
    <t>09</t>
  </si>
  <si>
    <t>10</t>
  </si>
  <si>
    <t>62331</t>
  </si>
  <si>
    <t>15</t>
  </si>
  <si>
    <t>63594</t>
  </si>
  <si>
    <t>63677</t>
  </si>
  <si>
    <t>16</t>
  </si>
  <si>
    <t>73932</t>
  </si>
  <si>
    <t>18</t>
  </si>
  <si>
    <t>19</t>
  </si>
  <si>
    <t>21</t>
  </si>
  <si>
    <t>23</t>
  </si>
  <si>
    <t>65623</t>
  </si>
  <si>
    <t>24</t>
  </si>
  <si>
    <t>65755</t>
  </si>
  <si>
    <t>28</t>
  </si>
  <si>
    <t>30</t>
  </si>
  <si>
    <t>34</t>
  </si>
  <si>
    <t>67421</t>
  </si>
  <si>
    <t>67439</t>
  </si>
  <si>
    <t>67447</t>
  </si>
  <si>
    <t>36</t>
  </si>
  <si>
    <t>37</t>
  </si>
  <si>
    <t>68338</t>
  </si>
  <si>
    <t>0111906</t>
  </si>
  <si>
    <t>39</t>
  </si>
  <si>
    <t>41</t>
  </si>
  <si>
    <t>42</t>
  </si>
  <si>
    <t>43</t>
  </si>
  <si>
    <t>69419</t>
  </si>
  <si>
    <t>69666</t>
  </si>
  <si>
    <t>0129718</t>
  </si>
  <si>
    <t>45</t>
  </si>
  <si>
    <t>47</t>
  </si>
  <si>
    <t>49</t>
  </si>
  <si>
    <t>50</t>
  </si>
  <si>
    <t>10504</t>
  </si>
  <si>
    <t>51</t>
  </si>
  <si>
    <t>10512</t>
  </si>
  <si>
    <t>71464</t>
  </si>
  <si>
    <t>54</t>
  </si>
  <si>
    <t>71811</t>
  </si>
  <si>
    <t>71852</t>
  </si>
  <si>
    <t>56</t>
  </si>
  <si>
    <t>10561</t>
  </si>
  <si>
    <t>72470</t>
  </si>
  <si>
    <t>57</t>
  </si>
  <si>
    <t>10579</t>
  </si>
  <si>
    <t>Full CDS Code</t>
  </si>
  <si>
    <t xml:space="preserve"> </t>
  </si>
  <si>
    <t>Every Student Succeeds Act</t>
  </si>
  <si>
    <t>54718110000000</t>
  </si>
  <si>
    <t>54718520000000</t>
  </si>
  <si>
    <t>43694190000000</t>
  </si>
  <si>
    <t>24657550000000</t>
  </si>
  <si>
    <t>15635940000000</t>
  </si>
  <si>
    <t>56724700000000</t>
  </si>
  <si>
    <t>15636770000000</t>
  </si>
  <si>
    <t>10623310000000</t>
  </si>
  <si>
    <t>16739320000000</t>
  </si>
  <si>
    <t>51714640000000</t>
  </si>
  <si>
    <t>57105790000000</t>
  </si>
  <si>
    <t>37683380111906</t>
  </si>
  <si>
    <t>43696660129718</t>
  </si>
  <si>
    <t>Fresno</t>
  </si>
  <si>
    <t>County Name</t>
  </si>
  <si>
    <t>77388</t>
  </si>
  <si>
    <t>39773880141242</t>
  </si>
  <si>
    <t>0141242</t>
  </si>
  <si>
    <t>2122</t>
  </si>
  <si>
    <t>River Islands High</t>
  </si>
  <si>
    <t>C0772</t>
  </si>
  <si>
    <t>C1623</t>
  </si>
  <si>
    <t>C2122</t>
  </si>
  <si>
    <t>Service Location Field</t>
  </si>
  <si>
    <t>District</t>
  </si>
  <si>
    <t>COE</t>
  </si>
  <si>
    <t>Charter</t>
  </si>
  <si>
    <t>CDS: County District School; COE: County Office of Education</t>
  </si>
  <si>
    <t>Statewide Total</t>
  </si>
  <si>
    <t>Fiscal Year 2023–24</t>
  </si>
  <si>
    <t>FI$Cal
Supplier
ID</t>
  </si>
  <si>
    <t>FI$Cal
Address
Sequence
ID</t>
  </si>
  <si>
    <t>0000011784</t>
  </si>
  <si>
    <t>0000011789</t>
  </si>
  <si>
    <t>0000011790</t>
  </si>
  <si>
    <t>0000006842</t>
  </si>
  <si>
    <t>0000040496</t>
  </si>
  <si>
    <t>0000012471</t>
  </si>
  <si>
    <t>0000011821</t>
  </si>
  <si>
    <t>0000044132</t>
  </si>
  <si>
    <t>0000004508</t>
  </si>
  <si>
    <t>0000004364</t>
  </si>
  <si>
    <t>0000011831</t>
  </si>
  <si>
    <t>0000011834</t>
  </si>
  <si>
    <t>0000012840</t>
  </si>
  <si>
    <t>0000004357</t>
  </si>
  <si>
    <t>0000011839</t>
  </si>
  <si>
    <t>0000007988</t>
  </si>
  <si>
    <t>0000011841</t>
  </si>
  <si>
    <t>0000011843</t>
  </si>
  <si>
    <t>0000002583</t>
  </si>
  <si>
    <t>0000011846</t>
  </si>
  <si>
    <t>0000011849</t>
  </si>
  <si>
    <t>0000011782</t>
  </si>
  <si>
    <t>0000011855</t>
  </si>
  <si>
    <t>0000013338</t>
  </si>
  <si>
    <t>0000004848</t>
  </si>
  <si>
    <t>0000011859</t>
  </si>
  <si>
    <t>0000001357</t>
  </si>
  <si>
    <t>0000011865</t>
  </si>
  <si>
    <t>County Code</t>
  </si>
  <si>
    <t>District Code</t>
  </si>
  <si>
    <t>School Code</t>
  </si>
  <si>
    <t xml:space="preserve">Improving Basic Programs Operated by Local Educational Agencies </t>
  </si>
  <si>
    <t>Invoice Number</t>
  </si>
  <si>
    <t>County Treasurer</t>
  </si>
  <si>
    <t>County Total</t>
  </si>
  <si>
    <t>64857</t>
  </si>
  <si>
    <t>23656230125658</t>
  </si>
  <si>
    <t>0125658</t>
  </si>
  <si>
    <t>1373</t>
  </si>
  <si>
    <t>C1373</t>
  </si>
  <si>
    <t>Willits Elementary Charter</t>
  </si>
  <si>
    <t>34674470114983</t>
  </si>
  <si>
    <t>0114983</t>
  </si>
  <si>
    <t>0946</t>
  </si>
  <si>
    <t>C0946</t>
  </si>
  <si>
    <t>Golden Valley River</t>
  </si>
  <si>
    <t>34674470132399</t>
  </si>
  <si>
    <t>0132399</t>
  </si>
  <si>
    <t>1728</t>
  </si>
  <si>
    <t>C1728</t>
  </si>
  <si>
    <t>Golden Valley Orchard</t>
  </si>
  <si>
    <t>47703590000000</t>
  </si>
  <si>
    <t>70359</t>
  </si>
  <si>
    <t>Hornbrook Elementary</t>
  </si>
  <si>
    <t>50105040000000</t>
  </si>
  <si>
    <t>Stanislaus County Office of Education</t>
  </si>
  <si>
    <t>50712330000000</t>
  </si>
  <si>
    <t>71233</t>
  </si>
  <si>
    <t>Roberts Ferry Union Elementary</t>
  </si>
  <si>
    <t>51105120138040</t>
  </si>
  <si>
    <t>0138040</t>
  </si>
  <si>
    <t>2000</t>
  </si>
  <si>
    <t>C2000</t>
  </si>
  <si>
    <t>AeroSTEM Academy</t>
  </si>
  <si>
    <t>54722230000000</t>
  </si>
  <si>
    <t>72223</t>
  </si>
  <si>
    <t>Traver Joint Elementary</t>
  </si>
  <si>
    <t>08618200137729</t>
  </si>
  <si>
    <t>0137729</t>
  </si>
  <si>
    <t>0859</t>
  </si>
  <si>
    <t>C0859</t>
  </si>
  <si>
    <t>Uncharted Shores Academy</t>
  </si>
  <si>
    <t>2023‒24
Final Allocation</t>
  </si>
  <si>
    <t>LEA Type</t>
  </si>
  <si>
    <t>10752340000000</t>
  </si>
  <si>
    <t>75234</t>
  </si>
  <si>
    <t>Golden Plains Unified</t>
  </si>
  <si>
    <t>15633880000000</t>
  </si>
  <si>
    <t>63388</t>
  </si>
  <si>
    <t>Caliente Union Elementary</t>
  </si>
  <si>
    <t>15637680000000</t>
  </si>
  <si>
    <t>63768</t>
  </si>
  <si>
    <t>Semitropic Elementary</t>
  </si>
  <si>
    <t>15637840000000</t>
  </si>
  <si>
    <t>63784</t>
  </si>
  <si>
    <t>South Fork Union</t>
  </si>
  <si>
    <t>18750360000000</t>
  </si>
  <si>
    <t>75036</t>
  </si>
  <si>
    <t>Fort Sage Unified</t>
  </si>
  <si>
    <t>19647740000000</t>
  </si>
  <si>
    <t>64774</t>
  </si>
  <si>
    <t>Lynwood Unified</t>
  </si>
  <si>
    <t>19651360000000</t>
  </si>
  <si>
    <t>65136</t>
  </si>
  <si>
    <t>William S. Hart Union High</t>
  </si>
  <si>
    <t>23656232330363</t>
  </si>
  <si>
    <t>2330363</t>
  </si>
  <si>
    <t>0166</t>
  </si>
  <si>
    <t>C0166</t>
  </si>
  <si>
    <t>Willits Charter</t>
  </si>
  <si>
    <t>24753170000000</t>
  </si>
  <si>
    <t>75317</t>
  </si>
  <si>
    <t>Dos Palos Oro Loma Joint Unified</t>
  </si>
  <si>
    <t>34673140000000</t>
  </si>
  <si>
    <t>67314</t>
  </si>
  <si>
    <t>Elk Grove Unified</t>
  </si>
  <si>
    <t>34674210000000</t>
  </si>
  <si>
    <t>Robla Elementary</t>
  </si>
  <si>
    <t>34674390101048</t>
  </si>
  <si>
    <t>0101048</t>
  </si>
  <si>
    <t>0491</t>
  </si>
  <si>
    <t>C0491</t>
  </si>
  <si>
    <t>St. HOPE Public School 7</t>
  </si>
  <si>
    <t>34674390102038</t>
  </si>
  <si>
    <t>0102038</t>
  </si>
  <si>
    <t>0596</t>
  </si>
  <si>
    <t>C0596</t>
  </si>
  <si>
    <t>Sacramento Charter High</t>
  </si>
  <si>
    <t>39685930000000</t>
  </si>
  <si>
    <t>68593</t>
  </si>
  <si>
    <t>Manteca Unified</t>
  </si>
  <si>
    <t>41689400000000</t>
  </si>
  <si>
    <t>68940</t>
  </si>
  <si>
    <t>La Honda-Pescadero Unified</t>
  </si>
  <si>
    <t>49708130000000</t>
  </si>
  <si>
    <t>70813</t>
  </si>
  <si>
    <t>Monte Rio Union Elementary</t>
  </si>
  <si>
    <t>49708540000000</t>
  </si>
  <si>
    <t>70854</t>
  </si>
  <si>
    <t>Petaluma City Elementary</t>
  </si>
  <si>
    <t>49708620000000</t>
  </si>
  <si>
    <t>70862</t>
  </si>
  <si>
    <t>Petaluma Joint Union High</t>
  </si>
  <si>
    <t>San Francisco</t>
  </si>
  <si>
    <t>38103890000000</t>
  </si>
  <si>
    <t>38</t>
  </si>
  <si>
    <t>10389</t>
  </si>
  <si>
    <t>San Francisco County Office of Education</t>
  </si>
  <si>
    <t>0000011840</t>
  </si>
  <si>
    <t>County Summary of the Seventh Apportionment for Title I, Part A</t>
  </si>
  <si>
    <t>7th Apportionment</t>
  </si>
  <si>
    <t>01611920000000</t>
  </si>
  <si>
    <t>61192</t>
  </si>
  <si>
    <t>Hayward Unified</t>
  </si>
  <si>
    <t>09619450000000</t>
  </si>
  <si>
    <t>61945</t>
  </si>
  <si>
    <t>Pioneer Union</t>
  </si>
  <si>
    <t>15633390000000</t>
  </si>
  <si>
    <t>63339</t>
  </si>
  <si>
    <t>Beardsley Elementary</t>
  </si>
  <si>
    <t>15635520000000</t>
  </si>
  <si>
    <t>63552</t>
  </si>
  <si>
    <t>Lakeside Union</t>
  </si>
  <si>
    <t>15638000000000</t>
  </si>
  <si>
    <t>63800</t>
  </si>
  <si>
    <t>Taft City</t>
  </si>
  <si>
    <t>19649800000000</t>
  </si>
  <si>
    <t>64980</t>
  </si>
  <si>
    <t>Santa Monica-Malibu Unified</t>
  </si>
  <si>
    <t>19648570125377</t>
  </si>
  <si>
    <t>0125377</t>
  </si>
  <si>
    <t>1367</t>
  </si>
  <si>
    <t>C1367</t>
  </si>
  <si>
    <t>Palmdale Aerospace Academy</t>
  </si>
  <si>
    <t>19644690139535</t>
  </si>
  <si>
    <t>64469</t>
  </si>
  <si>
    <t>0139535</t>
  </si>
  <si>
    <t>2060</t>
  </si>
  <si>
    <t>C2060</t>
  </si>
  <si>
    <t>Options For Youth - Duarte, Inc</t>
  </si>
  <si>
    <t>Madera</t>
  </si>
  <si>
    <t>0000011826</t>
  </si>
  <si>
    <t>20652760000000</t>
  </si>
  <si>
    <t>20</t>
  </si>
  <si>
    <t>65276</t>
  </si>
  <si>
    <t>Raymond-Knowles Union Elementary</t>
  </si>
  <si>
    <t>21653670000000</t>
  </si>
  <si>
    <t>65367</t>
  </si>
  <si>
    <t>Larkspur-Corte Madera</t>
  </si>
  <si>
    <t>23655730000000</t>
  </si>
  <si>
    <t>65573</t>
  </si>
  <si>
    <t>Manchester Union Elementary</t>
  </si>
  <si>
    <t>24657630000000</t>
  </si>
  <si>
    <t>65763</t>
  </si>
  <si>
    <t>McSwain Union Elementary</t>
  </si>
  <si>
    <t>28662820000000</t>
  </si>
  <si>
    <t>66282</t>
  </si>
  <si>
    <t>Pope Valley Union Elementary</t>
  </si>
  <si>
    <t>30647660000000</t>
  </si>
  <si>
    <t>64766</t>
  </si>
  <si>
    <t>Lowell Joint</t>
  </si>
  <si>
    <t>36679343630670</t>
  </si>
  <si>
    <t>67934</t>
  </si>
  <si>
    <t>3630670</t>
  </si>
  <si>
    <t>0013</t>
  </si>
  <si>
    <t>C0013</t>
  </si>
  <si>
    <t>Options for Youth-Victor Valley Charter</t>
  </si>
  <si>
    <t>36678760120568</t>
  </si>
  <si>
    <t>67876</t>
  </si>
  <si>
    <t>0120568</t>
  </si>
  <si>
    <t>1132</t>
  </si>
  <si>
    <t>C1132</t>
  </si>
  <si>
    <t>Options for Youth-San Bernardino</t>
  </si>
  <si>
    <t>36750510136960</t>
  </si>
  <si>
    <t>75051</t>
  </si>
  <si>
    <t>0136960</t>
  </si>
  <si>
    <t>1923</t>
  </si>
  <si>
    <t>C1923</t>
  </si>
  <si>
    <t>Elite Academic Academy - Lucerne</t>
  </si>
  <si>
    <t>37682130136978</t>
  </si>
  <si>
    <t>68213</t>
  </si>
  <si>
    <t>0136978</t>
  </si>
  <si>
    <t>1924</t>
  </si>
  <si>
    <t>C1924</t>
  </si>
  <si>
    <t>Elite Academic Academy - Mountain Empire</t>
  </si>
  <si>
    <t>41690050000000</t>
  </si>
  <si>
    <t>69005</t>
  </si>
  <si>
    <t>Redwood City Elementary</t>
  </si>
  <si>
    <t>42692030000000</t>
  </si>
  <si>
    <t>69203</t>
  </si>
  <si>
    <t>Guadalupe Union Elementary</t>
  </si>
  <si>
    <t>45752670113407</t>
  </si>
  <si>
    <t>75267</t>
  </si>
  <si>
    <t>0113407</t>
  </si>
  <si>
    <t>0849</t>
  </si>
  <si>
    <t>C0849</t>
  </si>
  <si>
    <t>Rocky Point Charter</t>
  </si>
  <si>
    <t>47701850000000</t>
  </si>
  <si>
    <t>70185</t>
  </si>
  <si>
    <t>Big Springs Union Elementary</t>
  </si>
  <si>
    <t>49104960000000</t>
  </si>
  <si>
    <t>10496</t>
  </si>
  <si>
    <t>Sonoma County Office of Education</t>
  </si>
  <si>
    <t>49708210000000</t>
  </si>
  <si>
    <t>70821</t>
  </si>
  <si>
    <t>Montgomery Elementary</t>
  </si>
  <si>
    <t>49709200000000</t>
  </si>
  <si>
    <t>70920</t>
  </si>
  <si>
    <t>Santa Rosa High</t>
  </si>
  <si>
    <t>51713810000000</t>
  </si>
  <si>
    <t>71381</t>
  </si>
  <si>
    <t>Franklin Elementary</t>
  </si>
  <si>
    <t>56105610000000</t>
  </si>
  <si>
    <t>Ventura County Office of Education</t>
  </si>
  <si>
    <t>March 2025</t>
  </si>
  <si>
    <t>Schedule of the Seventh Apportionment for Title I, Part A</t>
  </si>
  <si>
    <t>23-14329 02-25-2025</t>
  </si>
  <si>
    <t>Voucher ID</t>
  </si>
  <si>
    <t>00460379</t>
  </si>
  <si>
    <t>00460380</t>
  </si>
  <si>
    <t>00460381</t>
  </si>
  <si>
    <t>00460382</t>
  </si>
  <si>
    <t>00460383</t>
  </si>
  <si>
    <t>00460384</t>
  </si>
  <si>
    <t>00460385</t>
  </si>
  <si>
    <t>00460386</t>
  </si>
  <si>
    <t>00460387</t>
  </si>
  <si>
    <t>00460388</t>
  </si>
  <si>
    <t>00460389</t>
  </si>
  <si>
    <t>00460390</t>
  </si>
  <si>
    <t>00460391</t>
  </si>
  <si>
    <t>00460392</t>
  </si>
  <si>
    <t>00460393</t>
  </si>
  <si>
    <t>00460394</t>
  </si>
  <si>
    <t>00460395</t>
  </si>
  <si>
    <t>00460396</t>
  </si>
  <si>
    <t>00460397</t>
  </si>
  <si>
    <t>00460398</t>
  </si>
  <si>
    <t>00460399</t>
  </si>
  <si>
    <t>00460400</t>
  </si>
  <si>
    <t>00460401</t>
  </si>
  <si>
    <t>00460402</t>
  </si>
  <si>
    <t>00460403</t>
  </si>
  <si>
    <t>00460404</t>
  </si>
  <si>
    <t>00460405</t>
  </si>
  <si>
    <t>00460406</t>
  </si>
  <si>
    <t>00460407</t>
  </si>
  <si>
    <t>00460408</t>
  </si>
  <si>
    <t>Total</t>
  </si>
  <si>
    <t>Improving Basic Programs Operated by Local Educational Agencies (LEAs)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</si>
</sst>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3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9" fillId="0" borderId="0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2" fillId="0" borderId="0"/>
    <xf numFmtId="0" fontId="9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>
      <alignment wrapText="1"/>
    </xf>
    <xf numFmtId="49" fontId="1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32" fillId="0" borderId="0"/>
    <xf numFmtId="49" fontId="12" fillId="0" borderId="0"/>
    <xf numFmtId="0" fontId="34" fillId="0" borderId="0"/>
    <xf numFmtId="0" fontId="13" fillId="23" borderId="7" applyNumberFormat="0" applyFont="0" applyAlignment="0" applyProtection="0"/>
    <xf numFmtId="0" fontId="27" fillId="20" borderId="8" applyNumberForma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2" fillId="0" borderId="0"/>
    <xf numFmtId="0" fontId="36" fillId="0" borderId="13" applyNumberFormat="0" applyFill="0" applyAlignment="0" applyProtection="0"/>
    <xf numFmtId="0" fontId="9" fillId="0" borderId="0"/>
    <xf numFmtId="0" fontId="37" fillId="0" borderId="0"/>
    <xf numFmtId="0" fontId="36" fillId="0" borderId="0" applyNumberFormat="0" applyFill="0" applyAlignment="0" applyProtection="0"/>
    <xf numFmtId="0" fontId="8" fillId="0" borderId="0"/>
    <xf numFmtId="0" fontId="8" fillId="0" borderId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9" fillId="0" borderId="0"/>
    <xf numFmtId="0" fontId="7" fillId="0" borderId="0"/>
    <xf numFmtId="0" fontId="42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39" fillId="0" borderId="0" applyNumberFormat="0" applyFill="0" applyAlignment="0" applyProtection="0"/>
    <xf numFmtId="0" fontId="37" fillId="0" borderId="0"/>
    <xf numFmtId="0" fontId="39" fillId="0" borderId="0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4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7" fillId="0" borderId="0"/>
  </cellStyleXfs>
  <cellXfs count="56">
    <xf numFmtId="0" fontId="0" fillId="0" borderId="0" xfId="0"/>
    <xf numFmtId="0" fontId="38" fillId="0" borderId="0" xfId="9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60" applyFont="1" applyAlignment="1">
      <alignment horizontal="left"/>
    </xf>
    <xf numFmtId="0" fontId="31" fillId="0" borderId="0" xfId="60" applyFont="1" applyAlignment="1">
      <alignment horizontal="center"/>
    </xf>
    <xf numFmtId="49" fontId="31" fillId="0" borderId="0" xfId="60" applyNumberFormat="1" applyFont="1" applyAlignment="1">
      <alignment horizontal="center"/>
    </xf>
    <xf numFmtId="49" fontId="31" fillId="0" borderId="0" xfId="60" applyNumberFormat="1" applyFont="1" applyAlignment="1">
      <alignment horizontal="left"/>
    </xf>
    <xf numFmtId="0" fontId="38" fillId="0" borderId="0" xfId="90" applyFont="1" applyAlignment="1">
      <alignment horizontal="center" vertical="center"/>
    </xf>
    <xf numFmtId="0" fontId="39" fillId="0" borderId="0" xfId="0" applyFont="1" applyAlignment="1">
      <alignment horizontal="left"/>
    </xf>
    <xf numFmtId="164" fontId="36" fillId="0" borderId="11" xfId="0" applyNumberFormat="1" applyFont="1" applyBorder="1"/>
    <xf numFmtId="164" fontId="31" fillId="0" borderId="0" xfId="0" applyNumberFormat="1" applyFont="1"/>
    <xf numFmtId="0" fontId="41" fillId="24" borderId="12" xfId="0" applyFont="1" applyFill="1" applyBorder="1" applyAlignment="1">
      <alignment horizontal="center"/>
    </xf>
    <xf numFmtId="6" fontId="41" fillId="24" borderId="12" xfId="0" applyNumberFormat="1" applyFont="1" applyFill="1" applyBorder="1" applyAlignment="1">
      <alignment horizontal="center" wrapText="1"/>
    </xf>
    <xf numFmtId="0" fontId="9" fillId="0" borderId="0" xfId="60"/>
    <xf numFmtId="0" fontId="31" fillId="0" borderId="0" xfId="60" applyFont="1" applyAlignment="1">
      <alignment horizontal="center" vertical="center"/>
    </xf>
    <xf numFmtId="0" fontId="31" fillId="0" borderId="0" xfId="60" applyFont="1"/>
    <xf numFmtId="164" fontId="31" fillId="0" borderId="0" xfId="60" applyNumberFormat="1" applyFont="1"/>
    <xf numFmtId="49" fontId="0" fillId="0" borderId="0" xfId="115" quotePrefix="1" applyNumberFormat="1" applyFont="1" applyAlignment="1">
      <alignment horizontal="left"/>
    </xf>
    <xf numFmtId="0" fontId="35" fillId="0" borderId="0" xfId="95" applyFont="1" applyFill="1" applyAlignment="1">
      <alignment horizontal="left" vertical="center"/>
    </xf>
    <xf numFmtId="164" fontId="31" fillId="0" borderId="0" xfId="29" applyNumberFormat="1" applyFont="1" applyFill="1" applyBorder="1" applyAlignment="1"/>
    <xf numFmtId="0" fontId="41" fillId="24" borderId="12" xfId="0" applyFont="1" applyFill="1" applyBorder="1" applyAlignment="1">
      <alignment horizontal="center" wrapText="1"/>
    </xf>
    <xf numFmtId="6" fontId="9" fillId="0" borderId="0" xfId="60" applyNumberFormat="1"/>
    <xf numFmtId="0" fontId="31" fillId="0" borderId="0" xfId="102" applyFont="1" applyAlignment="1">
      <alignment horizontal="center"/>
    </xf>
    <xf numFmtId="0" fontId="31" fillId="0" borderId="0" xfId="118" applyFont="1" applyAlignment="1">
      <alignment horizontal="center"/>
    </xf>
    <xf numFmtId="0" fontId="31" fillId="0" borderId="0" xfId="102" applyFont="1" applyAlignment="1">
      <alignment horizontal="left" wrapText="1"/>
    </xf>
    <xf numFmtId="49" fontId="31" fillId="0" borderId="0" xfId="60" applyNumberFormat="1" applyFont="1" applyAlignment="1">
      <alignment horizontal="left" wrapText="1"/>
    </xf>
    <xf numFmtId="0" fontId="40" fillId="0" borderId="0" xfId="37" applyFont="1" applyAlignment="1">
      <alignment horizontal="left" vertical="top"/>
    </xf>
    <xf numFmtId="0" fontId="35" fillId="0" borderId="0" xfId="95" applyFont="1" applyFill="1" applyAlignment="1">
      <alignment horizontal="left" vertical="top"/>
    </xf>
    <xf numFmtId="0" fontId="39" fillId="0" borderId="0" xfId="96" applyAlignment="1">
      <alignment horizontal="left" vertical="top"/>
    </xf>
    <xf numFmtId="0" fontId="36" fillId="0" borderId="0" xfId="0" applyFont="1" applyAlignment="1">
      <alignment horizontal="left" vertical="top"/>
    </xf>
    <xf numFmtId="0" fontId="40" fillId="0" borderId="0" xfId="37" applyFont="1" applyAlignment="1">
      <alignment horizontal="left"/>
    </xf>
    <xf numFmtId="0" fontId="31" fillId="0" borderId="0" xfId="115" applyFont="1" applyAlignment="1">
      <alignment horizontal="centerContinuous" vertical="center" wrapText="1"/>
    </xf>
    <xf numFmtId="0" fontId="39" fillId="0" borderId="0" xfId="96" applyAlignment="1">
      <alignment horizontal="left"/>
    </xf>
    <xf numFmtId="0" fontId="41" fillId="24" borderId="0" xfId="115" applyFont="1" applyFill="1" applyAlignment="1">
      <alignment horizontal="center" wrapText="1"/>
    </xf>
    <xf numFmtId="164" fontId="41" fillId="24" borderId="0" xfId="115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49" fontId="31" fillId="0" borderId="0" xfId="115" quotePrefix="1" applyNumberFormat="1" applyFont="1" applyAlignment="1">
      <alignment horizontal="left"/>
    </xf>
    <xf numFmtId="4" fontId="0" fillId="0" borderId="0" xfId="0" applyNumberFormat="1" applyFont="1" applyBorder="1" applyAlignment="1">
      <alignment horizontal="right" wrapText="1"/>
    </xf>
    <xf numFmtId="0" fontId="36" fillId="0" borderId="14" xfId="89" applyFill="1" applyBorder="1" applyAlignment="1">
      <alignment horizontal="center"/>
    </xf>
    <xf numFmtId="0" fontId="36" fillId="0" borderId="14" xfId="89" applyFill="1" applyBorder="1" applyAlignment="1">
      <alignment horizontal="left" vertical="top"/>
    </xf>
    <xf numFmtId="0" fontId="36" fillId="0" borderId="14" xfId="89" applyBorder="1" applyAlignment="1">
      <alignment horizontal="right" wrapText="1"/>
    </xf>
    <xf numFmtId="0" fontId="36" fillId="0" borderId="14" xfId="89" applyFill="1" applyBorder="1" applyAlignment="1">
      <alignment horizontal="left"/>
    </xf>
    <xf numFmtId="164" fontId="36" fillId="0" borderId="14" xfId="89" applyNumberFormat="1" applyFill="1" applyBorder="1" applyAlignment="1">
      <alignment horizontal="right" vertical="top"/>
    </xf>
    <xf numFmtId="0" fontId="31" fillId="0" borderId="0" xfId="60" applyFont="1" applyFill="1" applyBorder="1" applyAlignment="1">
      <alignment horizontal="left"/>
    </xf>
    <xf numFmtId="0" fontId="31" fillId="0" borderId="0" xfId="60" applyFont="1" applyFill="1" applyBorder="1" applyAlignment="1">
      <alignment horizontal="center"/>
    </xf>
    <xf numFmtId="0" fontId="31" fillId="0" borderId="0" xfId="102" applyFont="1" applyFill="1" applyBorder="1" applyAlignment="1">
      <alignment horizontal="center"/>
    </xf>
    <xf numFmtId="0" fontId="31" fillId="0" borderId="0" xfId="118" applyFont="1" applyFill="1" applyBorder="1" applyAlignment="1">
      <alignment horizontal="center"/>
    </xf>
    <xf numFmtId="0" fontId="31" fillId="0" borderId="0" xfId="102" applyFont="1" applyFill="1" applyBorder="1" applyAlignment="1">
      <alignment horizontal="left" wrapText="1"/>
    </xf>
    <xf numFmtId="164" fontId="31" fillId="0" borderId="0" xfId="60" applyNumberFormat="1" applyFont="1" applyFill="1" applyBorder="1"/>
    <xf numFmtId="0" fontId="36" fillId="0" borderId="14" xfId="89" applyFill="1" applyBorder="1"/>
    <xf numFmtId="0" fontId="36" fillId="0" borderId="14" xfId="89" applyFill="1" applyBorder="1" applyAlignment="1">
      <alignment wrapText="1"/>
    </xf>
    <xf numFmtId="164" fontId="36" fillId="0" borderId="14" xfId="89" applyNumberFormat="1" applyFill="1" applyBorder="1"/>
    <xf numFmtId="0" fontId="31" fillId="0" borderId="0" xfId="0" quotePrefix="1" applyFont="1" applyAlignment="1">
      <alignment horizontal="center"/>
    </xf>
  </cellXfs>
  <cellStyles count="13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10" xfId="128" xr:uid="{D4EF98BC-358B-4861-B8FF-046CCDFC6909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Currency 4" xfId="127" xr:uid="{14F0E6EC-2708-4F6E-97D8-EBFB2FA0BC6B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9" xr:uid="{A5C8E282-87A6-4A0B-AE35-4C8E83C53AD9}"/>
    <cellStyle name="Normal 4" xfId="69" xr:uid="{00000000-0005-0000-0000-000047000000}"/>
    <cellStyle name="Normal 4 2 2" xfId="91" xr:uid="{00000000-0005-0000-0000-000048000000}"/>
    <cellStyle name="Normal 4 2 2 2 2 2" xfId="130" xr:uid="{545B6D8D-D683-41A6-AD65-803B3467597A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4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  <color rgb="FFB73E43"/>
      <color rgb="FFCE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BE0980-950F-4B12-BEE8-540A270D0D3F}" name="tbl_AllocBalance" displayName="tbl_AllocBalance" ref="A6:M76" totalsRowCount="1" headerRowDxfId="40" dataDxfId="39" tableBorderDxfId="38" dataCellStyle="Normal 20 2" totalsRowCellStyle="Total">
  <autoFilter ref="A6:M75" xr:uid="{98BE0980-950F-4B12-BEE8-540A270D0D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75">
    <sortCondition ref="E7:E75"/>
    <sortCondition ref="I7:I75"/>
  </sortState>
  <tableColumns count="13">
    <tableColumn id="15" xr3:uid="{A5E8B0C9-9FA1-4D90-9770-5B6E5DED1BDC}" name="County Name" totalsRowLabel="Total" dataDxfId="37" totalsRowDxfId="16" dataCellStyle="Normal 20 2" totalsRowCellStyle="Total"/>
    <tableColumn id="23" xr3:uid="{004F080A-DE5A-4E20-A97B-50289FED8966}" name="FI$Cal_x000a_Supplier_x000a_ID" dataDxfId="36" totalsRowDxfId="15" dataCellStyle="Normal 20 2" totalsRowCellStyle="Total"/>
    <tableColumn id="24" xr3:uid="{38388770-EA22-4913-B6A3-E2026492BB68}" name="FI$Cal_x000a_Address_x000a_Sequence_x000a_ID" dataDxfId="3" totalsRowDxfId="14" dataCellStyle="Normal 20 2" totalsRowCellStyle="Total"/>
    <tableColumn id="16" xr3:uid="{763676D6-6501-4602-BC8F-214D3C59B230}" name="Full CDS Code" dataDxfId="1" totalsRowDxfId="13" dataCellStyle="Normal 20 2" totalsRowCellStyle="Total"/>
    <tableColumn id="17" xr3:uid="{89DFB33B-69FA-4956-8880-40FE4E1C981D}" name="County Code" dataDxfId="2" totalsRowDxfId="12" dataCellStyle="Normal 20 2" totalsRowCellStyle="Total"/>
    <tableColumn id="18" xr3:uid="{3BAE667C-97DC-41F1-8B10-DD5BE635AE13}" name="District Code" dataDxfId="35" totalsRowDxfId="11" dataCellStyle="Normal 20 2" totalsRowCellStyle="Total"/>
    <tableColumn id="19" xr3:uid="{1EC2DD67-1766-40D1-8BF7-01473F307D06}" name="School Code" dataDxfId="34" totalsRowDxfId="10" dataCellStyle="Normal 20 2" totalsRowCellStyle="Total"/>
    <tableColumn id="20" xr3:uid="{94933AD5-12B0-4C69-BC78-13D5401663EE}" name="Direct_x000a_Funded_x000a_Charter School_x000a_Number" dataDxfId="33" totalsRowDxfId="9" dataCellStyle="Normal 20 2" totalsRowCellStyle="Total"/>
    <tableColumn id="21" xr3:uid="{26E9F5BA-0BD7-4BE3-857F-44682F3F7FE4}" name="Service Location Field" dataDxfId="32" totalsRowDxfId="8" dataCellStyle="Normal 20 2" totalsRowCellStyle="Total"/>
    <tableColumn id="22" xr3:uid="{BFF3872D-CD33-4ABB-B4E2-F7BEBA1B3259}" name="Local Educational Agency" dataDxfId="31" totalsRowDxfId="7" dataCellStyle="Normal 20 2" totalsRowCellStyle="Total"/>
    <tableColumn id="1" xr3:uid="{FEC8C849-3DA5-49F0-863E-D41CAB34C4F5}" name="LEA Type" dataDxfId="30" totalsRowDxfId="6" dataCellStyle="Normal 24 2" totalsRowCellStyle="Total"/>
    <tableColumn id="9" xr3:uid="{8E61781A-5F0D-4BCD-B9F6-F851579E0016}" name="2023‒24_x000a_Final Allocation" totalsRowFunction="sum" dataDxfId="29" totalsRowDxfId="5" dataCellStyle="Comma 2 2" totalsRowCellStyle="Total"/>
    <tableColumn id="10" xr3:uid="{E071BD7C-9A15-4316-B039-90903E92C608}" name="7th Apportionment" totalsRowFunction="sum" dataDxfId="28" totalsRowDxfId="4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, Part A for fiscal year 2023-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6195DA-D98C-437C-828F-311D8DD6FC8C}" name="Table2" displayName="Table2" ref="A5:E36" totalsRowCount="1" headerRowDxfId="27" headerRowCellStyle="Normal 3 6" totalsRowCellStyle="Total">
  <autoFilter ref="A5:E35" xr:uid="{806195DA-D98C-437C-828F-311D8DD6FC8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368E35C-E05C-4FD1-9DF9-E9E1E9470FEF}" name="County Code" totalsRowLabel="Statewide Total" dataDxfId="26" totalsRowDxfId="18" totalsRowCellStyle="Total"/>
    <tableColumn id="2" xr3:uid="{B8A9B057-00DE-43BD-9150-1EBE39040025}" name="County Treasurer" dataDxfId="25" totalsRowDxfId="21" totalsRowCellStyle="Total"/>
    <tableColumn id="3" xr3:uid="{07CA82E7-8CED-4FF4-8244-ADBBF71DF5F7}" name="Invoice Number" dataDxfId="24" totalsRowDxfId="20" totalsRowCellStyle="Total"/>
    <tableColumn id="4" xr3:uid="{04386DDE-36C5-4A89-B30B-3B203BBA9D71}" name="County Total" totalsRowFunction="sum" dataDxfId="23" totalsRowDxfId="17" totalsRowCellStyle="Total"/>
    <tableColumn id="5" xr3:uid="{90F90775-88DF-4FCE-B075-6A38D6CDAE69}" name="Voucher ID" dataDxfId="22" totalsRowDxfId="1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, Part A for fiscal year 2023-24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M79"/>
  <sheetViews>
    <sheetView tabSelected="1" zoomScaleNormal="100" workbookViewId="0"/>
  </sheetViews>
  <sheetFormatPr defaultColWidth="8.88671875" defaultRowHeight="15" x14ac:dyDescent="0.2"/>
  <cols>
    <col min="1" max="1" width="16.21875" style="4" customWidth="1"/>
    <col min="2" max="3" width="13.109375" style="4" customWidth="1"/>
    <col min="4" max="4" width="17.21875" style="5" customWidth="1"/>
    <col min="5" max="5" width="11.109375" style="3" bestFit="1" customWidth="1"/>
    <col min="6" max="9" width="10.77734375" style="6" customWidth="1"/>
    <col min="10" max="10" width="40.6640625" style="7" customWidth="1"/>
    <col min="11" max="11" width="11" style="6" customWidth="1"/>
    <col min="12" max="12" width="14" style="17" bestFit="1" customWidth="1"/>
    <col min="13" max="13" width="15.77734375" style="16" customWidth="1"/>
    <col min="14" max="16384" width="8.88671875" style="16"/>
  </cols>
  <sheetData>
    <row r="1" spans="1:13" customFormat="1" ht="20.25" x14ac:dyDescent="0.25">
      <c r="A1" s="27" t="s">
        <v>379</v>
      </c>
      <c r="B1" s="27"/>
      <c r="C1" s="27"/>
      <c r="D1" s="3"/>
      <c r="E1" s="3"/>
      <c r="F1" s="3"/>
      <c r="G1" s="3"/>
      <c r="H1" s="3"/>
      <c r="I1" s="3"/>
      <c r="J1" s="2"/>
      <c r="K1" s="3"/>
      <c r="L1" s="10"/>
    </row>
    <row r="2" spans="1:13" customFormat="1" ht="18" x14ac:dyDescent="0.2">
      <c r="A2" s="28" t="s">
        <v>413</v>
      </c>
      <c r="B2" s="28"/>
      <c r="C2" s="28"/>
      <c r="D2" s="3"/>
      <c r="E2" s="3"/>
      <c r="F2" s="3"/>
      <c r="G2" s="3" t="s">
        <v>100</v>
      </c>
      <c r="H2" s="3"/>
      <c r="I2" s="3"/>
      <c r="J2" s="2"/>
      <c r="K2" s="3"/>
      <c r="L2" s="11" t="s">
        <v>100</v>
      </c>
    </row>
    <row r="3" spans="1:13" customFormat="1" ht="15.75" x14ac:dyDescent="0.2">
      <c r="A3" s="29" t="s">
        <v>101</v>
      </c>
      <c r="B3" s="29"/>
      <c r="C3" s="29"/>
      <c r="D3" s="3"/>
      <c r="E3" s="3"/>
      <c r="F3" s="3"/>
      <c r="G3" s="3"/>
      <c r="H3" s="3"/>
      <c r="I3" s="3"/>
      <c r="J3" s="2"/>
      <c r="K3" s="3"/>
      <c r="L3" s="11"/>
    </row>
    <row r="4" spans="1:13" customFormat="1" ht="15.75" x14ac:dyDescent="0.2">
      <c r="A4" s="30" t="s">
        <v>131</v>
      </c>
      <c r="B4" s="30"/>
      <c r="C4" s="30"/>
      <c r="D4" s="3"/>
      <c r="E4" s="3"/>
      <c r="F4" s="3"/>
      <c r="G4" s="3"/>
      <c r="H4" s="3"/>
      <c r="I4" s="3"/>
      <c r="J4" s="2"/>
      <c r="K4" s="3"/>
      <c r="L4" s="11"/>
    </row>
    <row r="5" spans="1:13" s="14" customFormat="1" ht="15.75" thickBot="1" x14ac:dyDescent="0.25">
      <c r="A5" t="s">
        <v>129</v>
      </c>
      <c r="B5"/>
      <c r="C5"/>
      <c r="D5" s="8"/>
      <c r="E5" s="8"/>
      <c r="F5" s="8"/>
      <c r="G5" s="8"/>
      <c r="H5" s="8"/>
      <c r="I5" s="8"/>
      <c r="J5" s="1"/>
      <c r="K5" s="8"/>
      <c r="L5" s="22"/>
      <c r="M5" s="22"/>
    </row>
    <row r="6" spans="1:13" s="15" customFormat="1" ht="79.5" thickTop="1" x14ac:dyDescent="0.25">
      <c r="A6" s="13" t="s">
        <v>116</v>
      </c>
      <c r="B6" s="13" t="s">
        <v>132</v>
      </c>
      <c r="C6" s="13" t="s">
        <v>133</v>
      </c>
      <c r="D6" s="13" t="s">
        <v>99</v>
      </c>
      <c r="E6" s="13" t="s">
        <v>162</v>
      </c>
      <c r="F6" s="13" t="s">
        <v>163</v>
      </c>
      <c r="G6" s="13" t="s">
        <v>164</v>
      </c>
      <c r="H6" s="13" t="s">
        <v>42</v>
      </c>
      <c r="I6" s="13" t="s">
        <v>125</v>
      </c>
      <c r="J6" s="13" t="s">
        <v>41</v>
      </c>
      <c r="K6" s="12" t="s">
        <v>207</v>
      </c>
      <c r="L6" s="21" t="s">
        <v>206</v>
      </c>
      <c r="M6" s="21" t="s">
        <v>274</v>
      </c>
    </row>
    <row r="7" spans="1:13" ht="15" customHeight="1" x14ac:dyDescent="0.2">
      <c r="A7" s="4" t="s">
        <v>40</v>
      </c>
      <c r="B7" s="5" t="s">
        <v>134</v>
      </c>
      <c r="C7" s="5">
        <v>1</v>
      </c>
      <c r="D7" s="23" t="s">
        <v>275</v>
      </c>
      <c r="E7" s="23" t="s">
        <v>47</v>
      </c>
      <c r="F7" s="23" t="s">
        <v>276</v>
      </c>
      <c r="G7" s="23" t="s">
        <v>48</v>
      </c>
      <c r="H7" s="23" t="s">
        <v>46</v>
      </c>
      <c r="I7" s="24" t="s">
        <v>276</v>
      </c>
      <c r="J7" s="25" t="s">
        <v>277</v>
      </c>
      <c r="K7" s="23" t="s">
        <v>126</v>
      </c>
      <c r="L7" s="20">
        <v>4615604</v>
      </c>
      <c r="M7" s="17">
        <v>2640175</v>
      </c>
    </row>
    <row r="8" spans="1:13" ht="15" customHeight="1" x14ac:dyDescent="0.2">
      <c r="A8" s="4" t="s">
        <v>39</v>
      </c>
      <c r="B8" s="5" t="s">
        <v>135</v>
      </c>
      <c r="C8" s="5">
        <v>1</v>
      </c>
      <c r="D8" s="23" t="s">
        <v>201</v>
      </c>
      <c r="E8" s="23" t="s">
        <v>49</v>
      </c>
      <c r="F8" s="23" t="s">
        <v>50</v>
      </c>
      <c r="G8" s="23" t="s">
        <v>202</v>
      </c>
      <c r="H8" s="23" t="s">
        <v>203</v>
      </c>
      <c r="I8" s="23" t="s">
        <v>204</v>
      </c>
      <c r="J8" s="25" t="s">
        <v>205</v>
      </c>
      <c r="K8" s="23" t="s">
        <v>128</v>
      </c>
      <c r="L8" s="20">
        <v>52522</v>
      </c>
      <c r="M8" s="17">
        <v>13131</v>
      </c>
    </row>
    <row r="9" spans="1:13" ht="15" customHeight="1" x14ac:dyDescent="0.2">
      <c r="A9" s="4" t="s">
        <v>38</v>
      </c>
      <c r="B9" s="5" t="s">
        <v>136</v>
      </c>
      <c r="C9" s="5">
        <v>1</v>
      </c>
      <c r="D9" s="23" t="s">
        <v>278</v>
      </c>
      <c r="E9" s="23" t="s">
        <v>51</v>
      </c>
      <c r="F9" s="23" t="s">
        <v>279</v>
      </c>
      <c r="G9" s="23" t="s">
        <v>48</v>
      </c>
      <c r="H9" s="23" t="s">
        <v>46</v>
      </c>
      <c r="I9" s="24" t="s">
        <v>279</v>
      </c>
      <c r="J9" s="25" t="s">
        <v>280</v>
      </c>
      <c r="K9" s="23" t="s">
        <v>126</v>
      </c>
      <c r="L9" s="20">
        <v>82241</v>
      </c>
      <c r="M9" s="17">
        <v>11748</v>
      </c>
    </row>
    <row r="10" spans="1:13" ht="15" customHeight="1" x14ac:dyDescent="0.2">
      <c r="A10" s="4" t="s">
        <v>115</v>
      </c>
      <c r="B10" s="5" t="s">
        <v>137</v>
      </c>
      <c r="C10" s="5">
        <v>10</v>
      </c>
      <c r="D10" s="23" t="s">
        <v>109</v>
      </c>
      <c r="E10" s="23" t="s">
        <v>52</v>
      </c>
      <c r="F10" s="23" t="s">
        <v>53</v>
      </c>
      <c r="G10" s="23" t="s">
        <v>48</v>
      </c>
      <c r="H10" s="23" t="s">
        <v>46</v>
      </c>
      <c r="I10" s="24" t="s">
        <v>53</v>
      </c>
      <c r="J10" s="25" t="s">
        <v>37</v>
      </c>
      <c r="K10" s="23" t="s">
        <v>126</v>
      </c>
      <c r="L10" s="20">
        <v>219207</v>
      </c>
      <c r="M10" s="17">
        <v>29795</v>
      </c>
    </row>
    <row r="11" spans="1:13" ht="15" customHeight="1" x14ac:dyDescent="0.2">
      <c r="A11" s="4" t="s">
        <v>115</v>
      </c>
      <c r="B11" s="5" t="s">
        <v>137</v>
      </c>
      <c r="C11" s="5">
        <v>10</v>
      </c>
      <c r="D11" s="23" t="s">
        <v>208</v>
      </c>
      <c r="E11" s="23" t="s">
        <v>52</v>
      </c>
      <c r="F11" s="23" t="s">
        <v>209</v>
      </c>
      <c r="G11" s="23" t="s">
        <v>48</v>
      </c>
      <c r="H11" s="23" t="s">
        <v>46</v>
      </c>
      <c r="I11" s="24" t="s">
        <v>209</v>
      </c>
      <c r="J11" s="25" t="s">
        <v>210</v>
      </c>
      <c r="K11" s="23" t="s">
        <v>126</v>
      </c>
      <c r="L11" s="20">
        <v>834111</v>
      </c>
      <c r="M11" s="17">
        <v>163855</v>
      </c>
    </row>
    <row r="12" spans="1:13" ht="15" customHeight="1" x14ac:dyDescent="0.2">
      <c r="A12" s="4" t="s">
        <v>34</v>
      </c>
      <c r="B12" s="5" t="s">
        <v>138</v>
      </c>
      <c r="C12" s="5">
        <v>2</v>
      </c>
      <c r="D12" s="23" t="s">
        <v>281</v>
      </c>
      <c r="E12" s="23" t="s">
        <v>54</v>
      </c>
      <c r="F12" s="23" t="s">
        <v>282</v>
      </c>
      <c r="G12" s="23" t="s">
        <v>48</v>
      </c>
      <c r="H12" s="23" t="s">
        <v>46</v>
      </c>
      <c r="I12" s="24" t="s">
        <v>282</v>
      </c>
      <c r="J12" s="25" t="s">
        <v>283</v>
      </c>
      <c r="K12" s="23" t="s">
        <v>126</v>
      </c>
      <c r="L12" s="20">
        <v>1601503</v>
      </c>
      <c r="M12" s="17">
        <v>39711</v>
      </c>
    </row>
    <row r="13" spans="1:13" ht="15" customHeight="1" x14ac:dyDescent="0.2">
      <c r="A13" s="4" t="s">
        <v>34</v>
      </c>
      <c r="B13" s="5" t="s">
        <v>138</v>
      </c>
      <c r="C13" s="5">
        <v>2</v>
      </c>
      <c r="D13" s="23" t="s">
        <v>211</v>
      </c>
      <c r="E13" s="23" t="s">
        <v>54</v>
      </c>
      <c r="F13" s="23" t="s">
        <v>212</v>
      </c>
      <c r="G13" s="23" t="s">
        <v>48</v>
      </c>
      <c r="H13" s="23" t="s">
        <v>46</v>
      </c>
      <c r="I13" s="24" t="s">
        <v>212</v>
      </c>
      <c r="J13" s="25" t="s">
        <v>213</v>
      </c>
      <c r="K13" s="23" t="s">
        <v>126</v>
      </c>
      <c r="L13" s="20">
        <v>22502</v>
      </c>
      <c r="M13" s="17">
        <v>4189</v>
      </c>
    </row>
    <row r="14" spans="1:13" ht="15" customHeight="1" x14ac:dyDescent="0.2">
      <c r="A14" s="4" t="s">
        <v>34</v>
      </c>
      <c r="B14" s="5" t="s">
        <v>138</v>
      </c>
      <c r="C14" s="5">
        <v>2</v>
      </c>
      <c r="D14" s="23" t="s">
        <v>284</v>
      </c>
      <c r="E14" s="23" t="s">
        <v>54</v>
      </c>
      <c r="F14" s="23" t="s">
        <v>285</v>
      </c>
      <c r="G14" s="23" t="s">
        <v>48</v>
      </c>
      <c r="H14" s="23" t="s">
        <v>46</v>
      </c>
      <c r="I14" s="24" t="s">
        <v>285</v>
      </c>
      <c r="J14" s="25" t="s">
        <v>286</v>
      </c>
      <c r="K14" s="23" t="s">
        <v>126</v>
      </c>
      <c r="L14" s="20">
        <v>351426</v>
      </c>
      <c r="M14" s="17">
        <v>13247</v>
      </c>
    </row>
    <row r="15" spans="1:13" ht="15" customHeight="1" x14ac:dyDescent="0.2">
      <c r="A15" s="4" t="s">
        <v>34</v>
      </c>
      <c r="B15" s="5" t="s">
        <v>138</v>
      </c>
      <c r="C15" s="5">
        <v>2</v>
      </c>
      <c r="D15" s="23" t="s">
        <v>106</v>
      </c>
      <c r="E15" s="23" t="s">
        <v>54</v>
      </c>
      <c r="F15" s="23" t="s">
        <v>55</v>
      </c>
      <c r="G15" s="23" t="s">
        <v>48</v>
      </c>
      <c r="H15" s="23" t="s">
        <v>46</v>
      </c>
      <c r="I15" s="24" t="s">
        <v>55</v>
      </c>
      <c r="J15" s="25" t="s">
        <v>36</v>
      </c>
      <c r="K15" s="23" t="s">
        <v>126</v>
      </c>
      <c r="L15" s="20">
        <v>195486</v>
      </c>
      <c r="M15" s="17">
        <v>7254</v>
      </c>
    </row>
    <row r="16" spans="1:13" ht="15" customHeight="1" x14ac:dyDescent="0.2">
      <c r="A16" s="4" t="s">
        <v>34</v>
      </c>
      <c r="B16" s="5" t="s">
        <v>138</v>
      </c>
      <c r="C16" s="5">
        <v>2</v>
      </c>
      <c r="D16" s="23" t="s">
        <v>108</v>
      </c>
      <c r="E16" s="23" t="s">
        <v>54</v>
      </c>
      <c r="F16" s="23" t="s">
        <v>56</v>
      </c>
      <c r="G16" s="23" t="s">
        <v>48</v>
      </c>
      <c r="H16" s="23" t="s">
        <v>46</v>
      </c>
      <c r="I16" s="24" t="s">
        <v>56</v>
      </c>
      <c r="J16" s="25" t="s">
        <v>35</v>
      </c>
      <c r="K16" s="23" t="s">
        <v>126</v>
      </c>
      <c r="L16" s="20">
        <v>2709690</v>
      </c>
      <c r="M16" s="17">
        <v>29689</v>
      </c>
    </row>
    <row r="17" spans="1:13" ht="15" customHeight="1" x14ac:dyDescent="0.2">
      <c r="A17" s="4" t="s">
        <v>34</v>
      </c>
      <c r="B17" s="5" t="s">
        <v>138</v>
      </c>
      <c r="C17" s="5">
        <v>2</v>
      </c>
      <c r="D17" s="23" t="s">
        <v>214</v>
      </c>
      <c r="E17" s="23" t="s">
        <v>54</v>
      </c>
      <c r="F17" s="23" t="s">
        <v>215</v>
      </c>
      <c r="G17" s="23" t="s">
        <v>48</v>
      </c>
      <c r="H17" s="23" t="s">
        <v>46</v>
      </c>
      <c r="I17" s="24" t="s">
        <v>215</v>
      </c>
      <c r="J17" s="25" t="s">
        <v>216</v>
      </c>
      <c r="K17" s="23" t="s">
        <v>126</v>
      </c>
      <c r="L17" s="20">
        <v>32665</v>
      </c>
      <c r="M17" s="17">
        <v>6251</v>
      </c>
    </row>
    <row r="18" spans="1:13" ht="15" customHeight="1" x14ac:dyDescent="0.2">
      <c r="A18" s="4" t="s">
        <v>34</v>
      </c>
      <c r="B18" s="5" t="s">
        <v>138</v>
      </c>
      <c r="C18" s="5">
        <v>2</v>
      </c>
      <c r="D18" s="23" t="s">
        <v>217</v>
      </c>
      <c r="E18" s="23" t="s">
        <v>54</v>
      </c>
      <c r="F18" s="23" t="s">
        <v>218</v>
      </c>
      <c r="G18" s="23" t="s">
        <v>48</v>
      </c>
      <c r="H18" s="23" t="s">
        <v>46</v>
      </c>
      <c r="I18" s="24" t="s">
        <v>218</v>
      </c>
      <c r="J18" s="25" t="s">
        <v>219</v>
      </c>
      <c r="K18" s="23" t="s">
        <v>126</v>
      </c>
      <c r="L18" s="20">
        <v>291138</v>
      </c>
      <c r="M18" s="17">
        <v>58762</v>
      </c>
    </row>
    <row r="19" spans="1:13" ht="15" customHeight="1" x14ac:dyDescent="0.2">
      <c r="A19" s="4" t="s">
        <v>34</v>
      </c>
      <c r="B19" s="5" t="s">
        <v>138</v>
      </c>
      <c r="C19" s="5">
        <v>2</v>
      </c>
      <c r="D19" s="23" t="s">
        <v>287</v>
      </c>
      <c r="E19" s="23" t="s">
        <v>54</v>
      </c>
      <c r="F19" s="23" t="s">
        <v>288</v>
      </c>
      <c r="G19" s="23" t="s">
        <v>48</v>
      </c>
      <c r="H19" s="23" t="s">
        <v>46</v>
      </c>
      <c r="I19" s="24" t="s">
        <v>288</v>
      </c>
      <c r="J19" s="25" t="s">
        <v>289</v>
      </c>
      <c r="K19" s="23" t="s">
        <v>126</v>
      </c>
      <c r="L19" s="20">
        <v>1601165</v>
      </c>
      <c r="M19" s="17">
        <v>245860</v>
      </c>
    </row>
    <row r="20" spans="1:13" ht="15" customHeight="1" x14ac:dyDescent="0.2">
      <c r="A20" s="4" t="s">
        <v>32</v>
      </c>
      <c r="B20" s="5" t="s">
        <v>139</v>
      </c>
      <c r="C20" s="5">
        <v>22</v>
      </c>
      <c r="D20" s="23" t="s">
        <v>110</v>
      </c>
      <c r="E20" s="23" t="s">
        <v>57</v>
      </c>
      <c r="F20" s="23" t="s">
        <v>58</v>
      </c>
      <c r="G20" s="23" t="s">
        <v>48</v>
      </c>
      <c r="H20" s="23" t="s">
        <v>46</v>
      </c>
      <c r="I20" s="24" t="s">
        <v>58</v>
      </c>
      <c r="J20" s="25" t="s">
        <v>33</v>
      </c>
      <c r="K20" s="23" t="s">
        <v>126</v>
      </c>
      <c r="L20" s="20">
        <v>1424883</v>
      </c>
      <c r="M20" s="17">
        <v>220420</v>
      </c>
    </row>
    <row r="21" spans="1:13" ht="15" customHeight="1" x14ac:dyDescent="0.2">
      <c r="A21" s="4" t="s">
        <v>31</v>
      </c>
      <c r="B21" s="5" t="s">
        <v>140</v>
      </c>
      <c r="C21" s="5">
        <v>1</v>
      </c>
      <c r="D21" s="23" t="s">
        <v>220</v>
      </c>
      <c r="E21" s="23" t="s">
        <v>59</v>
      </c>
      <c r="F21" s="23" t="s">
        <v>221</v>
      </c>
      <c r="G21" s="23" t="s">
        <v>48</v>
      </c>
      <c r="H21" s="23" t="s">
        <v>46</v>
      </c>
      <c r="I21" s="24" t="s">
        <v>221</v>
      </c>
      <c r="J21" s="25" t="s">
        <v>222</v>
      </c>
      <c r="K21" s="23" t="s">
        <v>126</v>
      </c>
      <c r="L21" s="20">
        <v>93739</v>
      </c>
      <c r="M21" s="17">
        <v>45139</v>
      </c>
    </row>
    <row r="22" spans="1:13" ht="15" customHeight="1" x14ac:dyDescent="0.2">
      <c r="A22" s="4" t="s">
        <v>30</v>
      </c>
      <c r="B22" s="5" t="s">
        <v>141</v>
      </c>
      <c r="C22" s="5">
        <v>1</v>
      </c>
      <c r="D22" s="23" t="s">
        <v>223</v>
      </c>
      <c r="E22" s="23" t="s">
        <v>60</v>
      </c>
      <c r="F22" s="23" t="s">
        <v>224</v>
      </c>
      <c r="G22" s="23" t="s">
        <v>48</v>
      </c>
      <c r="H22" s="23" t="s">
        <v>46</v>
      </c>
      <c r="I22" s="24" t="s">
        <v>224</v>
      </c>
      <c r="J22" s="25" t="s">
        <v>225</v>
      </c>
      <c r="K22" s="23" t="s">
        <v>126</v>
      </c>
      <c r="L22" s="20">
        <v>5078472</v>
      </c>
      <c r="M22" s="17">
        <v>1773619</v>
      </c>
    </row>
    <row r="23" spans="1:13" ht="15" customHeight="1" x14ac:dyDescent="0.2">
      <c r="A23" s="4" t="s">
        <v>30</v>
      </c>
      <c r="B23" s="5" t="s">
        <v>141</v>
      </c>
      <c r="C23" s="5">
        <v>1</v>
      </c>
      <c r="D23" s="23" t="s">
        <v>290</v>
      </c>
      <c r="E23" s="23" t="s">
        <v>60</v>
      </c>
      <c r="F23" s="23" t="s">
        <v>291</v>
      </c>
      <c r="G23" s="23" t="s">
        <v>48</v>
      </c>
      <c r="H23" s="23" t="s">
        <v>46</v>
      </c>
      <c r="I23" s="24" t="s">
        <v>291</v>
      </c>
      <c r="J23" s="25" t="s">
        <v>292</v>
      </c>
      <c r="K23" s="23" t="s">
        <v>126</v>
      </c>
      <c r="L23" s="20">
        <v>1445484</v>
      </c>
      <c r="M23" s="17">
        <v>208105</v>
      </c>
    </row>
    <row r="24" spans="1:13" ht="15" customHeight="1" x14ac:dyDescent="0.2">
      <c r="A24" s="4" t="s">
        <v>30</v>
      </c>
      <c r="B24" s="5" t="s">
        <v>141</v>
      </c>
      <c r="C24" s="5">
        <v>1</v>
      </c>
      <c r="D24" s="23" t="s">
        <v>226</v>
      </c>
      <c r="E24" s="23" t="s">
        <v>60</v>
      </c>
      <c r="F24" s="23" t="s">
        <v>227</v>
      </c>
      <c r="G24" s="23" t="s">
        <v>48</v>
      </c>
      <c r="H24" s="23" t="s">
        <v>46</v>
      </c>
      <c r="I24" s="24" t="s">
        <v>227</v>
      </c>
      <c r="J24" s="25" t="s">
        <v>228</v>
      </c>
      <c r="K24" s="23" t="s">
        <v>126</v>
      </c>
      <c r="L24" s="20">
        <v>2566949</v>
      </c>
      <c r="M24" s="17">
        <v>323326</v>
      </c>
    </row>
    <row r="25" spans="1:13" ht="15" customHeight="1" x14ac:dyDescent="0.2">
      <c r="A25" s="4" t="s">
        <v>30</v>
      </c>
      <c r="B25" s="5" t="s">
        <v>141</v>
      </c>
      <c r="C25" s="5">
        <v>1</v>
      </c>
      <c r="D25" s="23" t="s">
        <v>293</v>
      </c>
      <c r="E25" s="23" t="s">
        <v>60</v>
      </c>
      <c r="F25" s="23" t="s">
        <v>169</v>
      </c>
      <c r="G25" s="23" t="s">
        <v>294</v>
      </c>
      <c r="H25" s="23" t="s">
        <v>295</v>
      </c>
      <c r="I25" s="24" t="s">
        <v>296</v>
      </c>
      <c r="J25" s="25" t="s">
        <v>297</v>
      </c>
      <c r="K25" s="23" t="s">
        <v>128</v>
      </c>
      <c r="L25" s="20">
        <v>762786</v>
      </c>
      <c r="M25" s="17">
        <v>572089</v>
      </c>
    </row>
    <row r="26" spans="1:13" ht="15" customHeight="1" x14ac:dyDescent="0.2">
      <c r="A26" s="4" t="s">
        <v>30</v>
      </c>
      <c r="B26" s="5" t="s">
        <v>141</v>
      </c>
      <c r="C26" s="5">
        <v>1</v>
      </c>
      <c r="D26" s="23" t="s">
        <v>298</v>
      </c>
      <c r="E26" s="23" t="s">
        <v>60</v>
      </c>
      <c r="F26" s="23" t="s">
        <v>299</v>
      </c>
      <c r="G26" s="23" t="s">
        <v>300</v>
      </c>
      <c r="H26" s="23" t="s">
        <v>301</v>
      </c>
      <c r="I26" s="24" t="s">
        <v>302</v>
      </c>
      <c r="J26" s="25" t="s">
        <v>303</v>
      </c>
      <c r="K26" s="23" t="s">
        <v>128</v>
      </c>
      <c r="L26" s="20">
        <v>551828</v>
      </c>
      <c r="M26" s="17">
        <v>15025</v>
      </c>
    </row>
    <row r="27" spans="1:13" ht="15" customHeight="1" x14ac:dyDescent="0.2">
      <c r="A27" s="4" t="s">
        <v>304</v>
      </c>
      <c r="B27" s="5" t="s">
        <v>305</v>
      </c>
      <c r="C27" s="5">
        <v>1</v>
      </c>
      <c r="D27" s="23" t="s">
        <v>306</v>
      </c>
      <c r="E27" s="23" t="s">
        <v>307</v>
      </c>
      <c r="F27" s="23" t="s">
        <v>308</v>
      </c>
      <c r="G27" s="23" t="s">
        <v>48</v>
      </c>
      <c r="H27" s="23" t="s">
        <v>46</v>
      </c>
      <c r="I27" s="24" t="s">
        <v>308</v>
      </c>
      <c r="J27" s="25" t="s">
        <v>309</v>
      </c>
      <c r="K27" s="23" t="s">
        <v>126</v>
      </c>
      <c r="L27" s="20">
        <v>41371</v>
      </c>
      <c r="M27" s="17">
        <v>10343</v>
      </c>
    </row>
    <row r="28" spans="1:13" ht="15" customHeight="1" x14ac:dyDescent="0.2">
      <c r="A28" s="4" t="s">
        <v>29</v>
      </c>
      <c r="B28" s="5" t="s">
        <v>142</v>
      </c>
      <c r="C28" s="5">
        <v>53</v>
      </c>
      <c r="D28" s="23" t="s">
        <v>310</v>
      </c>
      <c r="E28" s="23" t="s">
        <v>61</v>
      </c>
      <c r="F28" s="23" t="s">
        <v>311</v>
      </c>
      <c r="G28" s="23" t="s">
        <v>48</v>
      </c>
      <c r="H28" s="23" t="s">
        <v>46</v>
      </c>
      <c r="I28" s="24" t="s">
        <v>311</v>
      </c>
      <c r="J28" s="25" t="s">
        <v>312</v>
      </c>
      <c r="K28" s="23" t="s">
        <v>126</v>
      </c>
      <c r="L28" s="20">
        <v>50483</v>
      </c>
      <c r="M28" s="17">
        <v>42468</v>
      </c>
    </row>
    <row r="29" spans="1:13" ht="15" customHeight="1" x14ac:dyDescent="0.2">
      <c r="A29" s="4" t="s">
        <v>28</v>
      </c>
      <c r="B29" s="5" t="s">
        <v>143</v>
      </c>
      <c r="C29" s="5">
        <v>31</v>
      </c>
      <c r="D29" s="23" t="s">
        <v>313</v>
      </c>
      <c r="E29" s="23" t="s">
        <v>62</v>
      </c>
      <c r="F29" s="23" t="s">
        <v>314</v>
      </c>
      <c r="G29" s="23" t="s">
        <v>48</v>
      </c>
      <c r="H29" s="23" t="s">
        <v>46</v>
      </c>
      <c r="I29" s="24" t="s">
        <v>314</v>
      </c>
      <c r="J29" s="25" t="s">
        <v>315</v>
      </c>
      <c r="K29" s="23" t="s">
        <v>126</v>
      </c>
      <c r="L29" s="20">
        <v>20545</v>
      </c>
      <c r="M29" s="17">
        <v>13915</v>
      </c>
    </row>
    <row r="30" spans="1:13" ht="15" customHeight="1" x14ac:dyDescent="0.2">
      <c r="A30" s="4" t="s">
        <v>28</v>
      </c>
      <c r="B30" s="5" t="s">
        <v>143</v>
      </c>
      <c r="C30" s="5">
        <v>31</v>
      </c>
      <c r="D30" s="55" t="s">
        <v>229</v>
      </c>
      <c r="E30" s="3" t="s">
        <v>62</v>
      </c>
      <c r="F30" s="6" t="s">
        <v>63</v>
      </c>
      <c r="G30" s="6" t="s">
        <v>230</v>
      </c>
      <c r="H30" s="6" t="s">
        <v>231</v>
      </c>
      <c r="I30" s="6" t="s">
        <v>232</v>
      </c>
      <c r="J30" s="26" t="s">
        <v>233</v>
      </c>
      <c r="K30" s="6" t="s">
        <v>128</v>
      </c>
      <c r="L30" s="20">
        <v>25593</v>
      </c>
      <c r="M30" s="17">
        <v>16478</v>
      </c>
    </row>
    <row r="31" spans="1:13" ht="15" customHeight="1" x14ac:dyDescent="0.2">
      <c r="A31" s="4" t="s">
        <v>28</v>
      </c>
      <c r="B31" s="5" t="s">
        <v>143</v>
      </c>
      <c r="C31" s="5">
        <v>31</v>
      </c>
      <c r="D31" s="23" t="s">
        <v>170</v>
      </c>
      <c r="E31" s="23" t="s">
        <v>62</v>
      </c>
      <c r="F31" s="23" t="s">
        <v>63</v>
      </c>
      <c r="G31" s="23" t="s">
        <v>171</v>
      </c>
      <c r="H31" s="23" t="s">
        <v>172</v>
      </c>
      <c r="I31" s="24" t="s">
        <v>173</v>
      </c>
      <c r="J31" s="25" t="s">
        <v>174</v>
      </c>
      <c r="K31" s="23" t="s">
        <v>128</v>
      </c>
      <c r="L31" s="20">
        <v>34465</v>
      </c>
      <c r="M31" s="17">
        <v>3016</v>
      </c>
    </row>
    <row r="32" spans="1:13" ht="15" customHeight="1" x14ac:dyDescent="0.2">
      <c r="A32" s="4" t="s">
        <v>26</v>
      </c>
      <c r="B32" s="5" t="s">
        <v>144</v>
      </c>
      <c r="C32" s="5">
        <v>1</v>
      </c>
      <c r="D32" s="23" t="s">
        <v>105</v>
      </c>
      <c r="E32" s="23" t="s">
        <v>64</v>
      </c>
      <c r="F32" s="23" t="s">
        <v>65</v>
      </c>
      <c r="G32" s="23" t="s">
        <v>48</v>
      </c>
      <c r="H32" s="23" t="s">
        <v>46</v>
      </c>
      <c r="I32" s="24" t="s">
        <v>65</v>
      </c>
      <c r="J32" s="25" t="s">
        <v>27</v>
      </c>
      <c r="K32" s="23" t="s">
        <v>126</v>
      </c>
      <c r="L32" s="20">
        <v>4269794</v>
      </c>
      <c r="M32" s="17">
        <v>627268</v>
      </c>
    </row>
    <row r="33" spans="1:13" ht="15" customHeight="1" x14ac:dyDescent="0.2">
      <c r="A33" s="4" t="s">
        <v>26</v>
      </c>
      <c r="B33" s="5" t="s">
        <v>144</v>
      </c>
      <c r="C33" s="5">
        <v>1</v>
      </c>
      <c r="D33" s="23" t="s">
        <v>316</v>
      </c>
      <c r="E33" s="23" t="s">
        <v>64</v>
      </c>
      <c r="F33" s="23" t="s">
        <v>317</v>
      </c>
      <c r="G33" s="23" t="s">
        <v>48</v>
      </c>
      <c r="H33" s="23" t="s">
        <v>46</v>
      </c>
      <c r="I33" s="24" t="s">
        <v>317</v>
      </c>
      <c r="J33" s="25" t="s">
        <v>318</v>
      </c>
      <c r="K33" s="23" t="s">
        <v>126</v>
      </c>
      <c r="L33" s="20">
        <v>188743</v>
      </c>
      <c r="M33" s="17">
        <v>86296</v>
      </c>
    </row>
    <row r="34" spans="1:13" ht="15" customHeight="1" x14ac:dyDescent="0.2">
      <c r="A34" s="4" t="s">
        <v>26</v>
      </c>
      <c r="B34" s="5" t="s">
        <v>144</v>
      </c>
      <c r="C34" s="5">
        <v>1</v>
      </c>
      <c r="D34" s="23" t="s">
        <v>234</v>
      </c>
      <c r="E34" s="23" t="s">
        <v>64</v>
      </c>
      <c r="F34" s="23" t="s">
        <v>235</v>
      </c>
      <c r="G34" s="23" t="s">
        <v>48</v>
      </c>
      <c r="H34" s="23" t="s">
        <v>46</v>
      </c>
      <c r="I34" s="24" t="s">
        <v>235</v>
      </c>
      <c r="J34" s="25" t="s">
        <v>236</v>
      </c>
      <c r="K34" s="23" t="s">
        <v>126</v>
      </c>
      <c r="L34" s="20">
        <v>1356375</v>
      </c>
      <c r="M34" s="17">
        <v>12697</v>
      </c>
    </row>
    <row r="35" spans="1:13" ht="15" customHeight="1" x14ac:dyDescent="0.2">
      <c r="A35" s="4" t="s">
        <v>25</v>
      </c>
      <c r="B35" s="5" t="s">
        <v>145</v>
      </c>
      <c r="C35" s="5">
        <v>1</v>
      </c>
      <c r="D35" s="23" t="s">
        <v>319</v>
      </c>
      <c r="E35" s="23" t="s">
        <v>66</v>
      </c>
      <c r="F35" s="23" t="s">
        <v>320</v>
      </c>
      <c r="G35" s="23" t="s">
        <v>48</v>
      </c>
      <c r="H35" s="23" t="s">
        <v>46</v>
      </c>
      <c r="I35" s="24" t="s">
        <v>320</v>
      </c>
      <c r="J35" s="25" t="s">
        <v>321</v>
      </c>
      <c r="K35" s="23" t="s">
        <v>126</v>
      </c>
      <c r="L35" s="20">
        <v>27765</v>
      </c>
      <c r="M35" s="17">
        <v>10896</v>
      </c>
    </row>
    <row r="36" spans="1:13" ht="15" customHeight="1" x14ac:dyDescent="0.2">
      <c r="A36" s="4" t="s">
        <v>24</v>
      </c>
      <c r="B36" s="5" t="s">
        <v>146</v>
      </c>
      <c r="C36" s="5">
        <v>4</v>
      </c>
      <c r="D36" s="23" t="s">
        <v>322</v>
      </c>
      <c r="E36" s="23" t="s">
        <v>67</v>
      </c>
      <c r="F36" s="23" t="s">
        <v>323</v>
      </c>
      <c r="G36" s="23" t="s">
        <v>48</v>
      </c>
      <c r="H36" s="23" t="s">
        <v>46</v>
      </c>
      <c r="I36" s="24" t="s">
        <v>323</v>
      </c>
      <c r="J36" s="25" t="s">
        <v>324</v>
      </c>
      <c r="K36" s="23" t="s">
        <v>126</v>
      </c>
      <c r="L36" s="20">
        <v>385781</v>
      </c>
      <c r="M36" s="17">
        <v>44098</v>
      </c>
    </row>
    <row r="37" spans="1:13" ht="15" customHeight="1" x14ac:dyDescent="0.2">
      <c r="A37" s="4" t="s">
        <v>23</v>
      </c>
      <c r="B37" s="5" t="s">
        <v>147</v>
      </c>
      <c r="C37" s="5">
        <v>52</v>
      </c>
      <c r="D37" s="23" t="s">
        <v>237</v>
      </c>
      <c r="E37" s="23" t="s">
        <v>68</v>
      </c>
      <c r="F37" s="23" t="s">
        <v>238</v>
      </c>
      <c r="G37" s="23" t="s">
        <v>48</v>
      </c>
      <c r="H37" s="23" t="s">
        <v>46</v>
      </c>
      <c r="I37" s="24" t="s">
        <v>238</v>
      </c>
      <c r="J37" s="25" t="s">
        <v>239</v>
      </c>
      <c r="K37" s="23" t="s">
        <v>126</v>
      </c>
      <c r="L37" s="20">
        <v>18689374</v>
      </c>
      <c r="M37" s="17">
        <v>1049308</v>
      </c>
    </row>
    <row r="38" spans="1:13" ht="15" customHeight="1" x14ac:dyDescent="0.2">
      <c r="A38" s="4" t="s">
        <v>23</v>
      </c>
      <c r="B38" s="5" t="s">
        <v>147</v>
      </c>
      <c r="C38" s="5">
        <v>52</v>
      </c>
      <c r="D38" s="23" t="s">
        <v>240</v>
      </c>
      <c r="E38" s="23" t="s">
        <v>68</v>
      </c>
      <c r="F38" s="23" t="s">
        <v>69</v>
      </c>
      <c r="G38" s="23" t="s">
        <v>48</v>
      </c>
      <c r="H38" s="23" t="s">
        <v>46</v>
      </c>
      <c r="I38" s="24" t="s">
        <v>69</v>
      </c>
      <c r="J38" s="25" t="s">
        <v>241</v>
      </c>
      <c r="K38" s="23" t="s">
        <v>126</v>
      </c>
      <c r="L38" s="20">
        <v>646393</v>
      </c>
      <c r="M38" s="17">
        <v>493224</v>
      </c>
    </row>
    <row r="39" spans="1:13" ht="15" customHeight="1" x14ac:dyDescent="0.2">
      <c r="A39" s="4" t="s">
        <v>23</v>
      </c>
      <c r="B39" s="5" t="s">
        <v>147</v>
      </c>
      <c r="C39" s="5">
        <v>52</v>
      </c>
      <c r="D39" s="23" t="s">
        <v>242</v>
      </c>
      <c r="E39" s="23" t="s">
        <v>68</v>
      </c>
      <c r="F39" s="23" t="s">
        <v>70</v>
      </c>
      <c r="G39" s="23" t="s">
        <v>243</v>
      </c>
      <c r="H39" s="23" t="s">
        <v>244</v>
      </c>
      <c r="I39" s="24" t="s">
        <v>245</v>
      </c>
      <c r="J39" s="25" t="s">
        <v>246</v>
      </c>
      <c r="K39" s="23" t="s">
        <v>128</v>
      </c>
      <c r="L39" s="20">
        <v>185796</v>
      </c>
      <c r="M39" s="17">
        <v>139347</v>
      </c>
    </row>
    <row r="40" spans="1:13" ht="15" customHeight="1" x14ac:dyDescent="0.2">
      <c r="A40" s="4" t="s">
        <v>23</v>
      </c>
      <c r="B40" s="5" t="s">
        <v>147</v>
      </c>
      <c r="C40" s="5">
        <v>52</v>
      </c>
      <c r="D40" s="23" t="s">
        <v>247</v>
      </c>
      <c r="E40" s="23" t="s">
        <v>68</v>
      </c>
      <c r="F40" s="23" t="s">
        <v>70</v>
      </c>
      <c r="G40" s="23" t="s">
        <v>248</v>
      </c>
      <c r="H40" s="23" t="s">
        <v>249</v>
      </c>
      <c r="I40" s="24" t="s">
        <v>250</v>
      </c>
      <c r="J40" s="25" t="s">
        <v>251</v>
      </c>
      <c r="K40" s="23" t="s">
        <v>128</v>
      </c>
      <c r="L40" s="20">
        <v>154179</v>
      </c>
      <c r="M40" s="17">
        <v>130745</v>
      </c>
    </row>
    <row r="41" spans="1:13" ht="15" customHeight="1" x14ac:dyDescent="0.2">
      <c r="A41" s="4" t="s">
        <v>23</v>
      </c>
      <c r="B41" s="5" t="s">
        <v>147</v>
      </c>
      <c r="C41" s="5">
        <v>52</v>
      </c>
      <c r="D41" s="23" t="s">
        <v>175</v>
      </c>
      <c r="E41" s="23" t="s">
        <v>68</v>
      </c>
      <c r="F41" s="23" t="s">
        <v>71</v>
      </c>
      <c r="G41" s="23" t="s">
        <v>176</v>
      </c>
      <c r="H41" s="23" t="s">
        <v>177</v>
      </c>
      <c r="I41" s="24" t="s">
        <v>178</v>
      </c>
      <c r="J41" s="25" t="s">
        <v>179</v>
      </c>
      <c r="K41" s="23" t="s">
        <v>128</v>
      </c>
      <c r="L41" s="20">
        <v>29097</v>
      </c>
      <c r="M41" s="17">
        <v>8527</v>
      </c>
    </row>
    <row r="42" spans="1:13" ht="15" customHeight="1" x14ac:dyDescent="0.2">
      <c r="A42" s="4" t="s">
        <v>23</v>
      </c>
      <c r="B42" s="5" t="s">
        <v>147</v>
      </c>
      <c r="C42" s="5">
        <v>52</v>
      </c>
      <c r="D42" s="23" t="s">
        <v>180</v>
      </c>
      <c r="E42" s="23" t="s">
        <v>68</v>
      </c>
      <c r="F42" s="23" t="s">
        <v>71</v>
      </c>
      <c r="G42" s="23" t="s">
        <v>181</v>
      </c>
      <c r="H42" s="23" t="s">
        <v>182</v>
      </c>
      <c r="I42" s="24" t="s">
        <v>183</v>
      </c>
      <c r="J42" s="25" t="s">
        <v>184</v>
      </c>
      <c r="K42" s="23" t="s">
        <v>128</v>
      </c>
      <c r="L42" s="20">
        <v>23941</v>
      </c>
      <c r="M42" s="17">
        <v>1954</v>
      </c>
    </row>
    <row r="43" spans="1:13" ht="15" customHeight="1" x14ac:dyDescent="0.2">
      <c r="A43" s="4" t="s">
        <v>22</v>
      </c>
      <c r="B43" s="5" t="s">
        <v>148</v>
      </c>
      <c r="C43" s="5">
        <v>4</v>
      </c>
      <c r="D43" s="23" t="s">
        <v>325</v>
      </c>
      <c r="E43" s="23" t="s">
        <v>72</v>
      </c>
      <c r="F43" s="23" t="s">
        <v>326</v>
      </c>
      <c r="G43" s="23" t="s">
        <v>327</v>
      </c>
      <c r="H43" s="23" t="s">
        <v>328</v>
      </c>
      <c r="I43" s="24" t="s">
        <v>329</v>
      </c>
      <c r="J43" s="25" t="s">
        <v>330</v>
      </c>
      <c r="K43" s="23" t="s">
        <v>128</v>
      </c>
      <c r="L43" s="20">
        <v>253126</v>
      </c>
      <c r="M43" s="17">
        <v>63282</v>
      </c>
    </row>
    <row r="44" spans="1:13" ht="15" customHeight="1" x14ac:dyDescent="0.2">
      <c r="A44" s="4" t="s">
        <v>22</v>
      </c>
      <c r="B44" s="5" t="s">
        <v>148</v>
      </c>
      <c r="C44" s="5">
        <v>4</v>
      </c>
      <c r="D44" s="23" t="s">
        <v>331</v>
      </c>
      <c r="E44" s="23" t="s">
        <v>72</v>
      </c>
      <c r="F44" s="23" t="s">
        <v>332</v>
      </c>
      <c r="G44" s="23" t="s">
        <v>333</v>
      </c>
      <c r="H44" s="23" t="s">
        <v>334</v>
      </c>
      <c r="I44" s="24" t="s">
        <v>335</v>
      </c>
      <c r="J44" s="25" t="s">
        <v>336</v>
      </c>
      <c r="K44" s="23" t="s">
        <v>128</v>
      </c>
      <c r="L44" s="20">
        <v>289178</v>
      </c>
      <c r="M44" s="17">
        <v>72295</v>
      </c>
    </row>
    <row r="45" spans="1:13" ht="15" customHeight="1" x14ac:dyDescent="0.2">
      <c r="A45" s="4" t="s">
        <v>22</v>
      </c>
      <c r="B45" s="5" t="s">
        <v>148</v>
      </c>
      <c r="C45" s="5">
        <v>4</v>
      </c>
      <c r="D45" s="23" t="s">
        <v>337</v>
      </c>
      <c r="E45" s="5" t="s">
        <v>72</v>
      </c>
      <c r="F45" s="5" t="s">
        <v>338</v>
      </c>
      <c r="G45" s="5" t="s">
        <v>339</v>
      </c>
      <c r="H45" s="6" t="s">
        <v>340</v>
      </c>
      <c r="I45" s="23" t="s">
        <v>341</v>
      </c>
      <c r="J45" s="26" t="s">
        <v>342</v>
      </c>
      <c r="K45" s="6" t="s">
        <v>128</v>
      </c>
      <c r="L45" s="20">
        <v>111919</v>
      </c>
      <c r="M45" s="17">
        <v>83939</v>
      </c>
    </row>
    <row r="46" spans="1:13" ht="15" customHeight="1" x14ac:dyDescent="0.2">
      <c r="A46" s="4" t="s">
        <v>19</v>
      </c>
      <c r="B46" s="5" t="s">
        <v>149</v>
      </c>
      <c r="C46" s="5">
        <v>2</v>
      </c>
      <c r="D46" s="23" t="s">
        <v>113</v>
      </c>
      <c r="E46" s="23" t="s">
        <v>73</v>
      </c>
      <c r="F46" s="23" t="s">
        <v>74</v>
      </c>
      <c r="G46" s="23" t="s">
        <v>75</v>
      </c>
      <c r="H46" s="23" t="s">
        <v>21</v>
      </c>
      <c r="I46" s="24" t="s">
        <v>122</v>
      </c>
      <c r="J46" s="25" t="s">
        <v>20</v>
      </c>
      <c r="K46" s="23" t="s">
        <v>128</v>
      </c>
      <c r="L46" s="20">
        <v>139301</v>
      </c>
      <c r="M46" s="17">
        <v>13552</v>
      </c>
    </row>
    <row r="47" spans="1:13" ht="15" customHeight="1" x14ac:dyDescent="0.2">
      <c r="A47" s="4" t="s">
        <v>19</v>
      </c>
      <c r="B47" s="5" t="s">
        <v>149</v>
      </c>
      <c r="C47" s="5">
        <v>2</v>
      </c>
      <c r="D47" s="23" t="s">
        <v>343</v>
      </c>
      <c r="E47" s="23" t="s">
        <v>73</v>
      </c>
      <c r="F47" s="23" t="s">
        <v>344</v>
      </c>
      <c r="G47" s="23" t="s">
        <v>345</v>
      </c>
      <c r="H47" s="23" t="s">
        <v>346</v>
      </c>
      <c r="I47" s="24" t="s">
        <v>347</v>
      </c>
      <c r="J47" s="25" t="s">
        <v>348</v>
      </c>
      <c r="K47" s="23" t="s">
        <v>128</v>
      </c>
      <c r="L47" s="20">
        <v>93031</v>
      </c>
      <c r="M47" s="17">
        <v>69773</v>
      </c>
    </row>
    <row r="48" spans="1:13" ht="15" customHeight="1" x14ac:dyDescent="0.2">
      <c r="A48" s="4" t="s">
        <v>267</v>
      </c>
      <c r="B48" s="5" t="s">
        <v>272</v>
      </c>
      <c r="C48" s="5">
        <v>1</v>
      </c>
      <c r="D48" s="23" t="s">
        <v>268</v>
      </c>
      <c r="E48" s="23" t="s">
        <v>269</v>
      </c>
      <c r="F48" s="23" t="s">
        <v>270</v>
      </c>
      <c r="G48" s="23" t="s">
        <v>48</v>
      </c>
      <c r="H48" s="23" t="s">
        <v>46</v>
      </c>
      <c r="I48" s="24" t="s">
        <v>270</v>
      </c>
      <c r="J48" s="25" t="s">
        <v>271</v>
      </c>
      <c r="K48" s="23" t="s">
        <v>127</v>
      </c>
      <c r="L48" s="20">
        <v>356224</v>
      </c>
      <c r="M48" s="17">
        <v>102551</v>
      </c>
    </row>
    <row r="49" spans="1:13" ht="15" customHeight="1" x14ac:dyDescent="0.2">
      <c r="A49" s="4" t="s">
        <v>18</v>
      </c>
      <c r="B49" s="5" t="s">
        <v>150</v>
      </c>
      <c r="C49" s="5">
        <v>1</v>
      </c>
      <c r="D49" s="23" t="s">
        <v>252</v>
      </c>
      <c r="E49" s="23" t="s">
        <v>76</v>
      </c>
      <c r="F49" s="23" t="s">
        <v>253</v>
      </c>
      <c r="G49" s="23" t="s">
        <v>48</v>
      </c>
      <c r="H49" s="23" t="s">
        <v>46</v>
      </c>
      <c r="I49" s="24" t="s">
        <v>253</v>
      </c>
      <c r="J49" s="25" t="s">
        <v>254</v>
      </c>
      <c r="K49" s="23" t="s">
        <v>126</v>
      </c>
      <c r="L49" s="20">
        <v>5829165</v>
      </c>
      <c r="M49" s="17">
        <v>24691</v>
      </c>
    </row>
    <row r="50" spans="1:13" ht="15" customHeight="1" x14ac:dyDescent="0.2">
      <c r="A50" s="4" t="s">
        <v>18</v>
      </c>
      <c r="B50" s="5" t="s">
        <v>150</v>
      </c>
      <c r="C50" s="5">
        <v>1</v>
      </c>
      <c r="D50" s="23" t="s">
        <v>118</v>
      </c>
      <c r="E50" s="23" t="s">
        <v>76</v>
      </c>
      <c r="F50" s="23" t="s">
        <v>117</v>
      </c>
      <c r="G50" s="23" t="s">
        <v>119</v>
      </c>
      <c r="H50" s="23" t="s">
        <v>120</v>
      </c>
      <c r="I50" s="24" t="s">
        <v>124</v>
      </c>
      <c r="J50" s="25" t="s">
        <v>121</v>
      </c>
      <c r="K50" s="23" t="s">
        <v>128</v>
      </c>
      <c r="L50" s="20">
        <v>39127</v>
      </c>
      <c r="M50" s="17">
        <v>9782</v>
      </c>
    </row>
    <row r="51" spans="1:13" ht="15" customHeight="1" x14ac:dyDescent="0.2">
      <c r="A51" s="4" t="s">
        <v>17</v>
      </c>
      <c r="B51" s="5" t="s">
        <v>151</v>
      </c>
      <c r="C51" s="5">
        <v>9</v>
      </c>
      <c r="D51" s="23" t="s">
        <v>255</v>
      </c>
      <c r="E51" s="23" t="s">
        <v>77</v>
      </c>
      <c r="F51" s="23" t="s">
        <v>256</v>
      </c>
      <c r="G51" s="23" t="s">
        <v>48</v>
      </c>
      <c r="H51" s="23" t="s">
        <v>46</v>
      </c>
      <c r="I51" s="24" t="s">
        <v>256</v>
      </c>
      <c r="J51" s="25" t="s">
        <v>257</v>
      </c>
      <c r="K51" s="23" t="s">
        <v>126</v>
      </c>
      <c r="L51" s="20">
        <v>67091</v>
      </c>
      <c r="M51" s="17">
        <v>6623</v>
      </c>
    </row>
    <row r="52" spans="1:13" ht="15" customHeight="1" x14ac:dyDescent="0.2">
      <c r="A52" s="4" t="s">
        <v>17</v>
      </c>
      <c r="B52" s="5" t="s">
        <v>151</v>
      </c>
      <c r="C52" s="5">
        <v>9</v>
      </c>
      <c r="D52" s="23" t="s">
        <v>349</v>
      </c>
      <c r="E52" s="23" t="s">
        <v>77</v>
      </c>
      <c r="F52" s="23" t="s">
        <v>350</v>
      </c>
      <c r="G52" s="23" t="s">
        <v>48</v>
      </c>
      <c r="H52" s="23" t="s">
        <v>46</v>
      </c>
      <c r="I52" s="24" t="s">
        <v>350</v>
      </c>
      <c r="J52" s="25" t="s">
        <v>351</v>
      </c>
      <c r="K52" s="23" t="s">
        <v>126</v>
      </c>
      <c r="L52" s="20">
        <v>970097</v>
      </c>
      <c r="M52" s="17">
        <v>66099</v>
      </c>
    </row>
    <row r="53" spans="1:13" ht="15" customHeight="1" x14ac:dyDescent="0.2">
      <c r="A53" s="4" t="s">
        <v>16</v>
      </c>
      <c r="B53" s="5" t="s">
        <v>152</v>
      </c>
      <c r="C53" s="5">
        <v>39</v>
      </c>
      <c r="D53" s="23" t="s">
        <v>352</v>
      </c>
      <c r="E53" s="23" t="s">
        <v>78</v>
      </c>
      <c r="F53" s="23" t="s">
        <v>353</v>
      </c>
      <c r="G53" s="23" t="s">
        <v>48</v>
      </c>
      <c r="H53" s="23" t="s">
        <v>46</v>
      </c>
      <c r="I53" s="23" t="s">
        <v>353</v>
      </c>
      <c r="J53" s="25" t="s">
        <v>354</v>
      </c>
      <c r="K53" s="23" t="s">
        <v>126</v>
      </c>
      <c r="L53" s="20">
        <v>371404</v>
      </c>
      <c r="M53" s="17">
        <v>55385</v>
      </c>
    </row>
    <row r="54" spans="1:13" ht="15" customHeight="1" x14ac:dyDescent="0.2">
      <c r="A54" s="4" t="s">
        <v>14</v>
      </c>
      <c r="B54" s="5" t="s">
        <v>153</v>
      </c>
      <c r="C54" s="5">
        <v>3</v>
      </c>
      <c r="D54" s="23" t="s">
        <v>104</v>
      </c>
      <c r="E54" s="23" t="s">
        <v>79</v>
      </c>
      <c r="F54" s="23" t="s">
        <v>80</v>
      </c>
      <c r="G54" s="23" t="s">
        <v>48</v>
      </c>
      <c r="H54" s="23" t="s">
        <v>46</v>
      </c>
      <c r="I54" s="24" t="s">
        <v>80</v>
      </c>
      <c r="J54" s="25" t="s">
        <v>15</v>
      </c>
      <c r="K54" s="23" t="s">
        <v>126</v>
      </c>
      <c r="L54" s="20">
        <v>332328</v>
      </c>
      <c r="M54" s="17">
        <v>39078</v>
      </c>
    </row>
    <row r="55" spans="1:13" ht="15" customHeight="1" x14ac:dyDescent="0.2">
      <c r="A55" s="4" t="s">
        <v>14</v>
      </c>
      <c r="B55" s="5" t="s">
        <v>153</v>
      </c>
      <c r="C55" s="5">
        <v>3</v>
      </c>
      <c r="D55" s="23" t="s">
        <v>114</v>
      </c>
      <c r="E55" s="23" t="s">
        <v>79</v>
      </c>
      <c r="F55" s="23" t="s">
        <v>81</v>
      </c>
      <c r="G55" s="23" t="s">
        <v>82</v>
      </c>
      <c r="H55" s="23" t="s">
        <v>43</v>
      </c>
      <c r="I55" s="24" t="s">
        <v>123</v>
      </c>
      <c r="J55" s="25" t="s">
        <v>44</v>
      </c>
      <c r="K55" s="23" t="s">
        <v>128</v>
      </c>
      <c r="L55" s="20">
        <v>163079</v>
      </c>
      <c r="M55" s="17">
        <v>17738</v>
      </c>
    </row>
    <row r="56" spans="1:13" ht="15" customHeight="1" x14ac:dyDescent="0.2">
      <c r="A56" s="4" t="s">
        <v>13</v>
      </c>
      <c r="B56" s="5" t="s">
        <v>154</v>
      </c>
      <c r="C56" s="5">
        <v>1</v>
      </c>
      <c r="D56" s="23" t="s">
        <v>355</v>
      </c>
      <c r="E56" s="23" t="s">
        <v>83</v>
      </c>
      <c r="F56" s="23" t="s">
        <v>356</v>
      </c>
      <c r="G56" s="23" t="s">
        <v>357</v>
      </c>
      <c r="H56" s="23" t="s">
        <v>358</v>
      </c>
      <c r="I56" s="24" t="s">
        <v>359</v>
      </c>
      <c r="J56" s="25" t="s">
        <v>360</v>
      </c>
      <c r="K56" s="23" t="s">
        <v>128</v>
      </c>
      <c r="L56" s="20">
        <v>45715</v>
      </c>
      <c r="M56" s="17">
        <v>11429</v>
      </c>
    </row>
    <row r="57" spans="1:13" ht="15" customHeight="1" x14ac:dyDescent="0.2">
      <c r="A57" s="4" t="s">
        <v>12</v>
      </c>
      <c r="B57" s="5" t="s">
        <v>155</v>
      </c>
      <c r="C57" s="5">
        <v>1</v>
      </c>
      <c r="D57" s="23" t="s">
        <v>361</v>
      </c>
      <c r="E57" s="23" t="s">
        <v>84</v>
      </c>
      <c r="F57" s="23" t="s">
        <v>362</v>
      </c>
      <c r="G57" s="23" t="s">
        <v>48</v>
      </c>
      <c r="H57" s="23" t="s">
        <v>46</v>
      </c>
      <c r="I57" s="24" t="s">
        <v>362</v>
      </c>
      <c r="J57" s="25" t="s">
        <v>363</v>
      </c>
      <c r="K57" s="23" t="s">
        <v>126</v>
      </c>
      <c r="L57" s="20">
        <v>60503</v>
      </c>
      <c r="M57" s="17">
        <v>228</v>
      </c>
    </row>
    <row r="58" spans="1:13" ht="15" customHeight="1" x14ac:dyDescent="0.2">
      <c r="A58" s="4" t="s">
        <v>12</v>
      </c>
      <c r="B58" s="5" t="s">
        <v>155</v>
      </c>
      <c r="C58" s="5">
        <v>1</v>
      </c>
      <c r="D58" s="23" t="s">
        <v>185</v>
      </c>
      <c r="E58" s="23" t="s">
        <v>84</v>
      </c>
      <c r="F58" s="23" t="s">
        <v>186</v>
      </c>
      <c r="G58" s="23" t="s">
        <v>48</v>
      </c>
      <c r="H58" s="23" t="s">
        <v>46</v>
      </c>
      <c r="I58" s="24" t="s">
        <v>186</v>
      </c>
      <c r="J58" s="25" t="s">
        <v>187</v>
      </c>
      <c r="K58" s="23" t="s">
        <v>126</v>
      </c>
      <c r="L58" s="20">
        <v>56665</v>
      </c>
      <c r="M58" s="17">
        <v>4342</v>
      </c>
    </row>
    <row r="59" spans="1:13" ht="15" customHeight="1" x14ac:dyDescent="0.2">
      <c r="A59" s="4" t="s">
        <v>11</v>
      </c>
      <c r="B59" s="5" t="s">
        <v>156</v>
      </c>
      <c r="C59" s="5">
        <v>6</v>
      </c>
      <c r="D59" s="23" t="s">
        <v>364</v>
      </c>
      <c r="E59" s="23" t="s">
        <v>85</v>
      </c>
      <c r="F59" s="23" t="s">
        <v>365</v>
      </c>
      <c r="G59" s="23" t="s">
        <v>48</v>
      </c>
      <c r="H59" s="23" t="s">
        <v>46</v>
      </c>
      <c r="I59" s="24" t="s">
        <v>365</v>
      </c>
      <c r="J59" s="25" t="s">
        <v>366</v>
      </c>
      <c r="K59" s="23" t="s">
        <v>127</v>
      </c>
      <c r="L59" s="20">
        <v>599753</v>
      </c>
      <c r="M59" s="17">
        <v>424799</v>
      </c>
    </row>
    <row r="60" spans="1:13" ht="15" customHeight="1" x14ac:dyDescent="0.2">
      <c r="A60" s="4" t="s">
        <v>11</v>
      </c>
      <c r="B60" s="5" t="s">
        <v>156</v>
      </c>
      <c r="C60" s="5">
        <v>6</v>
      </c>
      <c r="D60" s="23" t="s">
        <v>258</v>
      </c>
      <c r="E60" s="23" t="s">
        <v>85</v>
      </c>
      <c r="F60" s="23" t="s">
        <v>259</v>
      </c>
      <c r="G60" s="23" t="s">
        <v>48</v>
      </c>
      <c r="H60" s="23" t="s">
        <v>46</v>
      </c>
      <c r="I60" s="24" t="s">
        <v>259</v>
      </c>
      <c r="J60" s="25" t="s">
        <v>260</v>
      </c>
      <c r="K60" s="23" t="s">
        <v>126</v>
      </c>
      <c r="L60" s="20">
        <v>19105</v>
      </c>
      <c r="M60" s="17">
        <v>5971</v>
      </c>
    </row>
    <row r="61" spans="1:13" ht="15" customHeight="1" x14ac:dyDescent="0.2">
      <c r="A61" s="4" t="s">
        <v>11</v>
      </c>
      <c r="B61" s="5" t="s">
        <v>156</v>
      </c>
      <c r="C61" s="5">
        <v>6</v>
      </c>
      <c r="D61" s="23" t="s">
        <v>367</v>
      </c>
      <c r="E61" s="23" t="s">
        <v>85</v>
      </c>
      <c r="F61" s="23" t="s">
        <v>368</v>
      </c>
      <c r="G61" s="23" t="s">
        <v>48</v>
      </c>
      <c r="H61" s="23" t="s">
        <v>46</v>
      </c>
      <c r="I61" s="24" t="s">
        <v>368</v>
      </c>
      <c r="J61" s="25" t="s">
        <v>369</v>
      </c>
      <c r="K61" s="23" t="s">
        <v>126</v>
      </c>
      <c r="L61" s="20">
        <v>22427</v>
      </c>
      <c r="M61" s="17">
        <v>16805</v>
      </c>
    </row>
    <row r="62" spans="1:13" ht="15" customHeight="1" x14ac:dyDescent="0.2">
      <c r="A62" s="4" t="s">
        <v>11</v>
      </c>
      <c r="B62" s="5" t="s">
        <v>156</v>
      </c>
      <c r="C62" s="5">
        <v>6</v>
      </c>
      <c r="D62" s="23" t="s">
        <v>261</v>
      </c>
      <c r="E62" s="23" t="s">
        <v>85</v>
      </c>
      <c r="F62" s="23" t="s">
        <v>262</v>
      </c>
      <c r="G62" s="23" t="s">
        <v>48</v>
      </c>
      <c r="H62" s="23" t="s">
        <v>46</v>
      </c>
      <c r="I62" s="24" t="s">
        <v>262</v>
      </c>
      <c r="J62" s="25" t="s">
        <v>263</v>
      </c>
      <c r="K62" s="23" t="s">
        <v>126</v>
      </c>
      <c r="L62" s="20">
        <v>237553</v>
      </c>
      <c r="M62" s="17">
        <v>42240</v>
      </c>
    </row>
    <row r="63" spans="1:13" ht="15" customHeight="1" x14ac:dyDescent="0.2">
      <c r="A63" s="4" t="s">
        <v>11</v>
      </c>
      <c r="B63" s="5" t="s">
        <v>156</v>
      </c>
      <c r="C63" s="5">
        <v>6</v>
      </c>
      <c r="D63" s="23" t="s">
        <v>264</v>
      </c>
      <c r="E63" s="23" t="s">
        <v>85</v>
      </c>
      <c r="F63" s="23" t="s">
        <v>265</v>
      </c>
      <c r="G63" s="23" t="s">
        <v>48</v>
      </c>
      <c r="H63" s="23" t="s">
        <v>46</v>
      </c>
      <c r="I63" s="24" t="s">
        <v>265</v>
      </c>
      <c r="J63" s="25" t="s">
        <v>266</v>
      </c>
      <c r="K63" s="23" t="s">
        <v>126</v>
      </c>
      <c r="L63" s="20">
        <v>404663</v>
      </c>
      <c r="M63" s="17">
        <v>128648</v>
      </c>
    </row>
    <row r="64" spans="1:13" ht="15" customHeight="1" x14ac:dyDescent="0.2">
      <c r="A64" s="4" t="s">
        <v>11</v>
      </c>
      <c r="B64" s="5" t="s">
        <v>156</v>
      </c>
      <c r="C64" s="5">
        <v>6</v>
      </c>
      <c r="D64" s="23" t="s">
        <v>370</v>
      </c>
      <c r="E64" s="23" t="s">
        <v>85</v>
      </c>
      <c r="F64" s="23" t="s">
        <v>371</v>
      </c>
      <c r="G64" s="23" t="s">
        <v>48</v>
      </c>
      <c r="H64" s="23" t="s">
        <v>46</v>
      </c>
      <c r="I64" s="24" t="s">
        <v>371</v>
      </c>
      <c r="J64" s="25" t="s">
        <v>372</v>
      </c>
      <c r="K64" s="23" t="s">
        <v>126</v>
      </c>
      <c r="L64" s="20">
        <v>1851011</v>
      </c>
      <c r="M64" s="17">
        <v>12916</v>
      </c>
    </row>
    <row r="65" spans="1:13" ht="15" customHeight="1" x14ac:dyDescent="0.2">
      <c r="A65" s="4" t="s">
        <v>10</v>
      </c>
      <c r="B65" s="5" t="s">
        <v>157</v>
      </c>
      <c r="C65" s="5">
        <v>35</v>
      </c>
      <c r="D65" s="23" t="s">
        <v>188</v>
      </c>
      <c r="E65" s="23" t="s">
        <v>86</v>
      </c>
      <c r="F65" s="23" t="s">
        <v>87</v>
      </c>
      <c r="G65" s="23" t="s">
        <v>48</v>
      </c>
      <c r="H65" s="23" t="s">
        <v>46</v>
      </c>
      <c r="I65" s="24" t="s">
        <v>87</v>
      </c>
      <c r="J65" s="25" t="s">
        <v>189</v>
      </c>
      <c r="K65" s="23" t="s">
        <v>127</v>
      </c>
      <c r="L65" s="20">
        <v>1063107</v>
      </c>
      <c r="M65" s="17">
        <v>83333</v>
      </c>
    </row>
    <row r="66" spans="1:13" ht="15" customHeight="1" x14ac:dyDescent="0.2">
      <c r="A66" s="4" t="s">
        <v>10</v>
      </c>
      <c r="B66" s="5" t="s">
        <v>157</v>
      </c>
      <c r="C66" s="5">
        <v>35</v>
      </c>
      <c r="D66" s="23" t="s">
        <v>190</v>
      </c>
      <c r="E66" s="23" t="s">
        <v>86</v>
      </c>
      <c r="F66" s="23" t="s">
        <v>191</v>
      </c>
      <c r="G66" s="23" t="s">
        <v>48</v>
      </c>
      <c r="H66" s="23" t="s">
        <v>46</v>
      </c>
      <c r="I66" s="24" t="s">
        <v>191</v>
      </c>
      <c r="J66" s="25" t="s">
        <v>192</v>
      </c>
      <c r="K66" s="23" t="s">
        <v>126</v>
      </c>
      <c r="L66" s="20">
        <v>31911</v>
      </c>
      <c r="M66" s="17">
        <v>82</v>
      </c>
    </row>
    <row r="67" spans="1:13" ht="15" customHeight="1" x14ac:dyDescent="0.2">
      <c r="A67" s="4" t="s">
        <v>8</v>
      </c>
      <c r="B67" s="5" t="s">
        <v>158</v>
      </c>
      <c r="C67" s="5">
        <v>21</v>
      </c>
      <c r="D67" s="23" t="s">
        <v>373</v>
      </c>
      <c r="E67" s="23" t="s">
        <v>88</v>
      </c>
      <c r="F67" s="23" t="s">
        <v>374</v>
      </c>
      <c r="G67" s="23" t="s">
        <v>48</v>
      </c>
      <c r="H67" s="23" t="s">
        <v>46</v>
      </c>
      <c r="I67" s="24" t="s">
        <v>374</v>
      </c>
      <c r="J67" s="25" t="s">
        <v>375</v>
      </c>
      <c r="K67" s="23" t="s">
        <v>126</v>
      </c>
      <c r="L67" s="20">
        <v>53130</v>
      </c>
      <c r="M67" s="17">
        <v>772</v>
      </c>
    </row>
    <row r="68" spans="1:13" ht="15" customHeight="1" x14ac:dyDescent="0.2">
      <c r="A68" s="4" t="s">
        <v>8</v>
      </c>
      <c r="B68" s="5" t="s">
        <v>158</v>
      </c>
      <c r="C68" s="5">
        <v>21</v>
      </c>
      <c r="D68" s="23" t="s">
        <v>111</v>
      </c>
      <c r="E68" s="23" t="s">
        <v>88</v>
      </c>
      <c r="F68" s="23" t="s">
        <v>90</v>
      </c>
      <c r="G68" s="23" t="s">
        <v>48</v>
      </c>
      <c r="H68" s="23" t="s">
        <v>46</v>
      </c>
      <c r="I68" s="24" t="s">
        <v>90</v>
      </c>
      <c r="J68" s="25" t="s">
        <v>9</v>
      </c>
      <c r="K68" s="23" t="s">
        <v>126</v>
      </c>
      <c r="L68" s="20">
        <v>4678091</v>
      </c>
      <c r="M68" s="17">
        <v>115598</v>
      </c>
    </row>
    <row r="69" spans="1:13" ht="15" customHeight="1" x14ac:dyDescent="0.2">
      <c r="A69" s="4" t="s">
        <v>8</v>
      </c>
      <c r="B69" s="5" t="s">
        <v>158</v>
      </c>
      <c r="C69" s="5">
        <v>21</v>
      </c>
      <c r="D69" s="23" t="s">
        <v>193</v>
      </c>
      <c r="E69" s="23" t="s">
        <v>88</v>
      </c>
      <c r="F69" s="23" t="s">
        <v>89</v>
      </c>
      <c r="G69" s="23" t="s">
        <v>194</v>
      </c>
      <c r="H69" s="23" t="s">
        <v>195</v>
      </c>
      <c r="I69" s="24" t="s">
        <v>196</v>
      </c>
      <c r="J69" s="25" t="s">
        <v>197</v>
      </c>
      <c r="K69" s="23" t="s">
        <v>128</v>
      </c>
      <c r="L69" s="20">
        <v>33320</v>
      </c>
      <c r="M69" s="17">
        <v>1575</v>
      </c>
    </row>
    <row r="70" spans="1:13" ht="15" customHeight="1" x14ac:dyDescent="0.2">
      <c r="A70" s="4" t="s">
        <v>5</v>
      </c>
      <c r="B70" s="5" t="s">
        <v>159</v>
      </c>
      <c r="C70" s="5">
        <v>1</v>
      </c>
      <c r="D70" s="23" t="s">
        <v>102</v>
      </c>
      <c r="E70" s="23" t="s">
        <v>91</v>
      </c>
      <c r="F70" s="23" t="s">
        <v>92</v>
      </c>
      <c r="G70" s="23" t="s">
        <v>48</v>
      </c>
      <c r="H70" s="23" t="s">
        <v>46</v>
      </c>
      <c r="I70" s="24" t="s">
        <v>92</v>
      </c>
      <c r="J70" s="25" t="s">
        <v>7</v>
      </c>
      <c r="K70" s="23" t="s">
        <v>126</v>
      </c>
      <c r="L70" s="20">
        <v>447404</v>
      </c>
      <c r="M70" s="17">
        <v>99542</v>
      </c>
    </row>
    <row r="71" spans="1:13" ht="15" customHeight="1" x14ac:dyDescent="0.2">
      <c r="A71" s="4" t="s">
        <v>5</v>
      </c>
      <c r="B71" s="5" t="s">
        <v>159</v>
      </c>
      <c r="C71" s="5">
        <v>1</v>
      </c>
      <c r="D71" s="23" t="s">
        <v>103</v>
      </c>
      <c r="E71" s="23" t="s">
        <v>91</v>
      </c>
      <c r="F71" s="23" t="s">
        <v>93</v>
      </c>
      <c r="G71" s="23" t="s">
        <v>48</v>
      </c>
      <c r="H71" s="23" t="s">
        <v>46</v>
      </c>
      <c r="I71" s="24" t="s">
        <v>93</v>
      </c>
      <c r="J71" s="25" t="s">
        <v>6</v>
      </c>
      <c r="K71" s="23" t="s">
        <v>126</v>
      </c>
      <c r="L71" s="20">
        <v>38005</v>
      </c>
      <c r="M71" s="17">
        <v>4453</v>
      </c>
    </row>
    <row r="72" spans="1:13" ht="15" customHeight="1" x14ac:dyDescent="0.2">
      <c r="A72" s="4" t="s">
        <v>5</v>
      </c>
      <c r="B72" s="5" t="s">
        <v>159</v>
      </c>
      <c r="C72" s="5">
        <v>1</v>
      </c>
      <c r="D72" s="23" t="s">
        <v>198</v>
      </c>
      <c r="E72" s="23" t="s">
        <v>91</v>
      </c>
      <c r="F72" s="23" t="s">
        <v>199</v>
      </c>
      <c r="G72" s="23" t="s">
        <v>48</v>
      </c>
      <c r="H72" s="23" t="s">
        <v>46</v>
      </c>
      <c r="I72" s="24" t="s">
        <v>199</v>
      </c>
      <c r="J72" s="25" t="s">
        <v>200</v>
      </c>
      <c r="K72" s="23" t="s">
        <v>126</v>
      </c>
      <c r="L72" s="20">
        <v>99078</v>
      </c>
      <c r="M72" s="17">
        <v>40854</v>
      </c>
    </row>
    <row r="73" spans="1:13" ht="15" customHeight="1" x14ac:dyDescent="0.2">
      <c r="A73" s="4" t="s">
        <v>3</v>
      </c>
      <c r="B73" s="5" t="s">
        <v>160</v>
      </c>
      <c r="C73" s="5">
        <v>58</v>
      </c>
      <c r="D73" s="23" t="s">
        <v>376</v>
      </c>
      <c r="E73" s="23" t="s">
        <v>94</v>
      </c>
      <c r="F73" s="23" t="s">
        <v>95</v>
      </c>
      <c r="G73" s="23" t="s">
        <v>48</v>
      </c>
      <c r="H73" s="23" t="s">
        <v>46</v>
      </c>
      <c r="I73" s="24" t="s">
        <v>95</v>
      </c>
      <c r="J73" s="25" t="s">
        <v>377</v>
      </c>
      <c r="K73" s="23" t="s">
        <v>127</v>
      </c>
      <c r="L73" s="20">
        <v>780719</v>
      </c>
      <c r="M73" s="17">
        <v>195180</v>
      </c>
    </row>
    <row r="74" spans="1:13" ht="15" customHeight="1" x14ac:dyDescent="0.2">
      <c r="A74" s="4" t="s">
        <v>3</v>
      </c>
      <c r="B74" s="5" t="s">
        <v>160</v>
      </c>
      <c r="C74" s="5">
        <v>58</v>
      </c>
      <c r="D74" s="23" t="s">
        <v>107</v>
      </c>
      <c r="E74" s="23" t="s">
        <v>94</v>
      </c>
      <c r="F74" s="23" t="s">
        <v>96</v>
      </c>
      <c r="G74" s="23" t="s">
        <v>48</v>
      </c>
      <c r="H74" s="23" t="s">
        <v>46</v>
      </c>
      <c r="I74" s="24" t="s">
        <v>96</v>
      </c>
      <c r="J74" s="25" t="s">
        <v>4</v>
      </c>
      <c r="K74" s="23" t="s">
        <v>126</v>
      </c>
      <c r="L74" s="20">
        <v>45795</v>
      </c>
      <c r="M74" s="17">
        <v>6509</v>
      </c>
    </row>
    <row r="75" spans="1:13" ht="15" customHeight="1" x14ac:dyDescent="0.2">
      <c r="A75" s="46" t="s">
        <v>1</v>
      </c>
      <c r="B75" s="47" t="s">
        <v>161</v>
      </c>
      <c r="C75" s="47">
        <v>1</v>
      </c>
      <c r="D75" s="48" t="s">
        <v>112</v>
      </c>
      <c r="E75" s="48" t="s">
        <v>97</v>
      </c>
      <c r="F75" s="48" t="s">
        <v>98</v>
      </c>
      <c r="G75" s="48" t="s">
        <v>48</v>
      </c>
      <c r="H75" s="48" t="s">
        <v>46</v>
      </c>
      <c r="I75" s="49" t="s">
        <v>98</v>
      </c>
      <c r="J75" s="50" t="s">
        <v>2</v>
      </c>
      <c r="K75" s="48" t="s">
        <v>127</v>
      </c>
      <c r="L75" s="20">
        <v>135037</v>
      </c>
      <c r="M75" s="51">
        <v>1929</v>
      </c>
    </row>
    <row r="76" spans="1:13" ht="15" customHeight="1" x14ac:dyDescent="0.25">
      <c r="A76" s="52" t="s">
        <v>412</v>
      </c>
      <c r="B76" s="52"/>
      <c r="C76" s="52"/>
      <c r="D76" s="52"/>
      <c r="E76" s="41"/>
      <c r="F76" s="41"/>
      <c r="G76" s="41"/>
      <c r="H76" s="41"/>
      <c r="I76" s="41"/>
      <c r="J76" s="53"/>
      <c r="K76" s="41"/>
      <c r="L76" s="54">
        <f>SUBTOTAL(109,tbl_AllocBalance[2023‒24
Final Allocation])</f>
        <v>70381158</v>
      </c>
      <c r="M76" s="54">
        <f>SUBTOTAL(109,tbl_AllocBalance[7th Apportionment])</f>
        <v>10933963</v>
      </c>
    </row>
    <row r="77" spans="1:13" ht="15" customHeight="1" x14ac:dyDescent="0.2">
      <c r="A77" s="2" t="s">
        <v>0</v>
      </c>
      <c r="B77" s="2"/>
      <c r="C77" s="2"/>
    </row>
    <row r="78" spans="1:13" ht="15" customHeight="1" x14ac:dyDescent="0.2">
      <c r="A78" s="2" t="s">
        <v>45</v>
      </c>
      <c r="B78" s="2"/>
      <c r="C78" s="2"/>
    </row>
    <row r="79" spans="1:13" ht="15" customHeight="1" x14ac:dyDescent="0.2">
      <c r="A79" s="39" t="s">
        <v>378</v>
      </c>
      <c r="B79" s="18"/>
      <c r="C79" s="18"/>
    </row>
  </sheetData>
  <phoneticPr fontId="46" type="noConversion"/>
  <conditionalFormatting sqref="I7:I75">
    <cfRule type="duplicateValues" dxfId="0" priority="417"/>
  </conditionalFormatting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A16E-97CD-405A-83FE-1F0BDE08883B}">
  <dimension ref="A1:E39"/>
  <sheetViews>
    <sheetView zoomScaleNormal="100" workbookViewId="0"/>
  </sheetViews>
  <sheetFormatPr defaultRowHeight="15" x14ac:dyDescent="0.2"/>
  <cols>
    <col min="1" max="1" width="12.77734375" customWidth="1"/>
    <col min="2" max="4" width="20.77734375" customWidth="1"/>
    <col min="5" max="5" width="9.88671875" customWidth="1"/>
  </cols>
  <sheetData>
    <row r="1" spans="1:5" ht="20.25" x14ac:dyDescent="0.3">
      <c r="A1" s="31" t="s">
        <v>273</v>
      </c>
      <c r="B1" s="32"/>
      <c r="C1" s="32"/>
      <c r="D1" s="32"/>
    </row>
    <row r="2" spans="1:5" ht="18" x14ac:dyDescent="0.2">
      <c r="A2" s="19" t="s">
        <v>165</v>
      </c>
      <c r="B2" s="32"/>
      <c r="C2" s="32"/>
      <c r="D2" s="32"/>
    </row>
    <row r="3" spans="1:5" ht="15.75" x14ac:dyDescent="0.25">
      <c r="A3" s="33" t="s">
        <v>101</v>
      </c>
      <c r="B3" s="32"/>
      <c r="C3" s="32"/>
      <c r="D3" s="32"/>
    </row>
    <row r="4" spans="1:5" ht="15.75" x14ac:dyDescent="0.25">
      <c r="A4" s="9" t="s">
        <v>131</v>
      </c>
      <c r="B4" s="32"/>
      <c r="C4" s="32"/>
      <c r="D4" s="32"/>
    </row>
    <row r="5" spans="1:5" ht="30.75" customHeight="1" x14ac:dyDescent="0.25">
      <c r="A5" s="34" t="s">
        <v>162</v>
      </c>
      <c r="B5" s="34" t="s">
        <v>167</v>
      </c>
      <c r="C5" s="34" t="s">
        <v>166</v>
      </c>
      <c r="D5" s="35" t="s">
        <v>168</v>
      </c>
      <c r="E5" s="34" t="s">
        <v>381</v>
      </c>
    </row>
    <row r="6" spans="1:5" x14ac:dyDescent="0.2">
      <c r="A6" s="36" t="s">
        <v>47</v>
      </c>
      <c r="B6" t="s">
        <v>40</v>
      </c>
      <c r="C6" s="37" t="s">
        <v>380</v>
      </c>
      <c r="D6" s="38">
        <v>2640175</v>
      </c>
      <c r="E6" s="40" t="s">
        <v>382</v>
      </c>
    </row>
    <row r="7" spans="1:5" x14ac:dyDescent="0.2">
      <c r="A7" s="36" t="s">
        <v>49</v>
      </c>
      <c r="B7" t="s">
        <v>39</v>
      </c>
      <c r="C7" s="37" t="s">
        <v>380</v>
      </c>
      <c r="D7" s="38">
        <v>13131</v>
      </c>
      <c r="E7" s="40" t="s">
        <v>383</v>
      </c>
    </row>
    <row r="8" spans="1:5" x14ac:dyDescent="0.2">
      <c r="A8" s="36" t="s">
        <v>51</v>
      </c>
      <c r="B8" t="s">
        <v>38</v>
      </c>
      <c r="C8" s="37" t="s">
        <v>380</v>
      </c>
      <c r="D8" s="38">
        <v>11748</v>
      </c>
      <c r="E8" s="40" t="s">
        <v>384</v>
      </c>
    </row>
    <row r="9" spans="1:5" x14ac:dyDescent="0.2">
      <c r="A9" s="36" t="s">
        <v>52</v>
      </c>
      <c r="B9" t="s">
        <v>115</v>
      </c>
      <c r="C9" s="37" t="s">
        <v>380</v>
      </c>
      <c r="D9" s="38">
        <v>193650</v>
      </c>
      <c r="E9" s="40" t="s">
        <v>385</v>
      </c>
    </row>
    <row r="10" spans="1:5" x14ac:dyDescent="0.2">
      <c r="A10" s="36" t="s">
        <v>54</v>
      </c>
      <c r="B10" t="s">
        <v>34</v>
      </c>
      <c r="C10" s="37" t="s">
        <v>380</v>
      </c>
      <c r="D10" s="38">
        <v>404963</v>
      </c>
      <c r="E10" s="40" t="s">
        <v>386</v>
      </c>
    </row>
    <row r="11" spans="1:5" x14ac:dyDescent="0.2">
      <c r="A11" s="36" t="s">
        <v>57</v>
      </c>
      <c r="B11" t="s">
        <v>32</v>
      </c>
      <c r="C11" s="37" t="s">
        <v>380</v>
      </c>
      <c r="D11" s="38">
        <v>220420</v>
      </c>
      <c r="E11" s="40" t="s">
        <v>387</v>
      </c>
    </row>
    <row r="12" spans="1:5" x14ac:dyDescent="0.2">
      <c r="A12" s="36" t="s">
        <v>59</v>
      </c>
      <c r="B12" t="s">
        <v>31</v>
      </c>
      <c r="C12" s="37" t="s">
        <v>380</v>
      </c>
      <c r="D12" s="38">
        <v>45139</v>
      </c>
      <c r="E12" s="40" t="s">
        <v>388</v>
      </c>
    </row>
    <row r="13" spans="1:5" x14ac:dyDescent="0.2">
      <c r="A13" s="36" t="s">
        <v>60</v>
      </c>
      <c r="B13" t="s">
        <v>30</v>
      </c>
      <c r="C13" s="37" t="s">
        <v>380</v>
      </c>
      <c r="D13" s="38">
        <v>2892164</v>
      </c>
      <c r="E13" s="40" t="s">
        <v>389</v>
      </c>
    </row>
    <row r="14" spans="1:5" x14ac:dyDescent="0.2">
      <c r="A14" s="36" t="s">
        <v>307</v>
      </c>
      <c r="B14" t="s">
        <v>304</v>
      </c>
      <c r="C14" s="37" t="s">
        <v>380</v>
      </c>
      <c r="D14" s="38">
        <v>10343</v>
      </c>
      <c r="E14" s="40" t="s">
        <v>390</v>
      </c>
    </row>
    <row r="15" spans="1:5" x14ac:dyDescent="0.2">
      <c r="A15" s="36" t="s">
        <v>61</v>
      </c>
      <c r="B15" t="s">
        <v>29</v>
      </c>
      <c r="C15" s="37" t="s">
        <v>380</v>
      </c>
      <c r="D15" s="38">
        <v>42468</v>
      </c>
      <c r="E15" s="40" t="s">
        <v>391</v>
      </c>
    </row>
    <row r="16" spans="1:5" x14ac:dyDescent="0.2">
      <c r="A16" s="36" t="s">
        <v>62</v>
      </c>
      <c r="B16" t="s">
        <v>28</v>
      </c>
      <c r="C16" s="37" t="s">
        <v>380</v>
      </c>
      <c r="D16" s="38">
        <v>33409</v>
      </c>
      <c r="E16" s="40" t="s">
        <v>392</v>
      </c>
    </row>
    <row r="17" spans="1:5" x14ac:dyDescent="0.2">
      <c r="A17" s="36" t="s">
        <v>64</v>
      </c>
      <c r="B17" t="s">
        <v>26</v>
      </c>
      <c r="C17" s="37" t="s">
        <v>380</v>
      </c>
      <c r="D17" s="38">
        <v>726261</v>
      </c>
      <c r="E17" s="40" t="s">
        <v>393</v>
      </c>
    </row>
    <row r="18" spans="1:5" x14ac:dyDescent="0.2">
      <c r="A18" s="36" t="s">
        <v>66</v>
      </c>
      <c r="B18" t="s">
        <v>25</v>
      </c>
      <c r="C18" s="37" t="s">
        <v>380</v>
      </c>
      <c r="D18" s="38">
        <v>10896</v>
      </c>
      <c r="E18" s="40" t="s">
        <v>394</v>
      </c>
    </row>
    <row r="19" spans="1:5" x14ac:dyDescent="0.2">
      <c r="A19" s="36" t="s">
        <v>67</v>
      </c>
      <c r="B19" t="s">
        <v>24</v>
      </c>
      <c r="C19" s="37" t="s">
        <v>380</v>
      </c>
      <c r="D19" s="38">
        <v>44098</v>
      </c>
      <c r="E19" s="40" t="s">
        <v>395</v>
      </c>
    </row>
    <row r="20" spans="1:5" x14ac:dyDescent="0.2">
      <c r="A20" s="36" t="s">
        <v>68</v>
      </c>
      <c r="B20" t="s">
        <v>23</v>
      </c>
      <c r="C20" s="37" t="s">
        <v>380</v>
      </c>
      <c r="D20" s="38">
        <v>1823105</v>
      </c>
      <c r="E20" s="40" t="s">
        <v>396</v>
      </c>
    </row>
    <row r="21" spans="1:5" x14ac:dyDescent="0.2">
      <c r="A21" s="36" t="s">
        <v>72</v>
      </c>
      <c r="B21" t="s">
        <v>22</v>
      </c>
      <c r="C21" s="37" t="s">
        <v>380</v>
      </c>
      <c r="D21" s="38">
        <v>219516</v>
      </c>
      <c r="E21" s="40" t="s">
        <v>397</v>
      </c>
    </row>
    <row r="22" spans="1:5" x14ac:dyDescent="0.2">
      <c r="A22" s="36" t="s">
        <v>73</v>
      </c>
      <c r="B22" t="s">
        <v>19</v>
      </c>
      <c r="C22" s="37" t="s">
        <v>380</v>
      </c>
      <c r="D22" s="38">
        <v>83325</v>
      </c>
      <c r="E22" s="40" t="s">
        <v>398</v>
      </c>
    </row>
    <row r="23" spans="1:5" x14ac:dyDescent="0.2">
      <c r="A23" s="36" t="s">
        <v>269</v>
      </c>
      <c r="B23" t="s">
        <v>267</v>
      </c>
      <c r="C23" s="37" t="s">
        <v>380</v>
      </c>
      <c r="D23" s="38">
        <v>102551</v>
      </c>
      <c r="E23" s="40" t="s">
        <v>399</v>
      </c>
    </row>
    <row r="24" spans="1:5" x14ac:dyDescent="0.2">
      <c r="A24" s="36" t="s">
        <v>76</v>
      </c>
      <c r="B24" t="s">
        <v>18</v>
      </c>
      <c r="C24" s="37" t="s">
        <v>380</v>
      </c>
      <c r="D24" s="38">
        <v>34473</v>
      </c>
      <c r="E24" s="40" t="s">
        <v>400</v>
      </c>
    </row>
    <row r="25" spans="1:5" x14ac:dyDescent="0.2">
      <c r="A25" s="36" t="s">
        <v>77</v>
      </c>
      <c r="B25" t="s">
        <v>17</v>
      </c>
      <c r="C25" s="37" t="s">
        <v>380</v>
      </c>
      <c r="D25" s="38">
        <v>72722</v>
      </c>
      <c r="E25" s="40" t="s">
        <v>401</v>
      </c>
    </row>
    <row r="26" spans="1:5" x14ac:dyDescent="0.2">
      <c r="A26" s="36" t="s">
        <v>78</v>
      </c>
      <c r="B26" t="s">
        <v>16</v>
      </c>
      <c r="C26" s="37" t="s">
        <v>380</v>
      </c>
      <c r="D26" s="38">
        <v>55385</v>
      </c>
      <c r="E26" s="40" t="s">
        <v>402</v>
      </c>
    </row>
    <row r="27" spans="1:5" x14ac:dyDescent="0.2">
      <c r="A27" s="36" t="s">
        <v>79</v>
      </c>
      <c r="B27" t="s">
        <v>14</v>
      </c>
      <c r="C27" s="37" t="s">
        <v>380</v>
      </c>
      <c r="D27" s="38">
        <v>56816</v>
      </c>
      <c r="E27" s="40" t="s">
        <v>403</v>
      </c>
    </row>
    <row r="28" spans="1:5" x14ac:dyDescent="0.2">
      <c r="A28" s="36" t="s">
        <v>83</v>
      </c>
      <c r="B28" t="s">
        <v>13</v>
      </c>
      <c r="C28" s="37" t="s">
        <v>380</v>
      </c>
      <c r="D28" s="38">
        <v>11429</v>
      </c>
      <c r="E28" s="40" t="s">
        <v>404</v>
      </c>
    </row>
    <row r="29" spans="1:5" x14ac:dyDescent="0.2">
      <c r="A29" s="36" t="s">
        <v>84</v>
      </c>
      <c r="B29" t="s">
        <v>12</v>
      </c>
      <c r="C29" s="37" t="s">
        <v>380</v>
      </c>
      <c r="D29" s="38">
        <v>4570</v>
      </c>
      <c r="E29" s="40" t="s">
        <v>405</v>
      </c>
    </row>
    <row r="30" spans="1:5" x14ac:dyDescent="0.2">
      <c r="A30" s="36" t="s">
        <v>85</v>
      </c>
      <c r="B30" t="s">
        <v>11</v>
      </c>
      <c r="C30" s="37" t="s">
        <v>380</v>
      </c>
      <c r="D30" s="38">
        <v>631379</v>
      </c>
      <c r="E30" s="40" t="s">
        <v>406</v>
      </c>
    </row>
    <row r="31" spans="1:5" x14ac:dyDescent="0.2">
      <c r="A31" s="36" t="s">
        <v>86</v>
      </c>
      <c r="B31" t="s">
        <v>10</v>
      </c>
      <c r="C31" s="37" t="s">
        <v>380</v>
      </c>
      <c r="D31" s="38">
        <v>83415</v>
      </c>
      <c r="E31" s="40" t="s">
        <v>407</v>
      </c>
    </row>
    <row r="32" spans="1:5" x14ac:dyDescent="0.2">
      <c r="A32" s="36" t="s">
        <v>88</v>
      </c>
      <c r="B32" t="s">
        <v>8</v>
      </c>
      <c r="C32" s="37" t="s">
        <v>380</v>
      </c>
      <c r="D32" s="38">
        <v>117945</v>
      </c>
      <c r="E32" s="40" t="s">
        <v>408</v>
      </c>
    </row>
    <row r="33" spans="1:5" x14ac:dyDescent="0.2">
      <c r="A33" s="36" t="s">
        <v>91</v>
      </c>
      <c r="B33" t="s">
        <v>5</v>
      </c>
      <c r="C33" s="37" t="s">
        <v>380</v>
      </c>
      <c r="D33" s="38">
        <v>144849</v>
      </c>
      <c r="E33" s="40" t="s">
        <v>409</v>
      </c>
    </row>
    <row r="34" spans="1:5" x14ac:dyDescent="0.2">
      <c r="A34" s="36" t="s">
        <v>94</v>
      </c>
      <c r="B34" t="s">
        <v>3</v>
      </c>
      <c r="C34" s="37" t="s">
        <v>380</v>
      </c>
      <c r="D34" s="38">
        <v>201689</v>
      </c>
      <c r="E34" s="40" t="s">
        <v>410</v>
      </c>
    </row>
    <row r="35" spans="1:5" x14ac:dyDescent="0.2">
      <c r="A35" s="36" t="s">
        <v>97</v>
      </c>
      <c r="B35" t="s">
        <v>1</v>
      </c>
      <c r="C35" s="37" t="s">
        <v>380</v>
      </c>
      <c r="D35" s="38">
        <v>1929</v>
      </c>
      <c r="E35" s="40" t="s">
        <v>411</v>
      </c>
    </row>
    <row r="36" spans="1:5" ht="15.75" x14ac:dyDescent="0.25">
      <c r="A36" s="44" t="s">
        <v>130</v>
      </c>
      <c r="B36" s="42"/>
      <c r="C36" s="41"/>
      <c r="D36" s="45">
        <f>SUBTOTAL(109,Table2[County Total])</f>
        <v>10933963</v>
      </c>
      <c r="E36" s="43"/>
    </row>
    <row r="37" spans="1:5" x14ac:dyDescent="0.2">
      <c r="A37" s="2" t="s">
        <v>0</v>
      </c>
    </row>
    <row r="38" spans="1:5" x14ac:dyDescent="0.2">
      <c r="A38" s="2" t="s">
        <v>45</v>
      </c>
    </row>
    <row r="39" spans="1:5" x14ac:dyDescent="0.2">
      <c r="A39" s="39" t="s">
        <v>378</v>
      </c>
    </row>
  </sheetData>
  <phoneticPr fontId="4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23-24 Title I Pt A 7th - LEAS</vt:lpstr>
      <vt:lpstr>23-24 Title I Pt A 7th - 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Recip7-23: Title I, Part A (CA Dept of Education)</dc:title>
  <dc:subject>Title I, Part A Basic Grant program seventh apportionment schedule for fiscal year 2023-24.</dc:subject>
  <dc:creator/>
  <cp:keywords/>
  <cp:lastModifiedBy/>
  <dcterms:created xsi:type="dcterms:W3CDTF">2024-04-09T16:56:13Z</dcterms:created>
  <dcterms:modified xsi:type="dcterms:W3CDTF">2025-02-25T22:54:34Z</dcterms:modified>
</cp:coreProperties>
</file>