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5200" windowHeight="12060" tabRatio="843" activeTab="0"/>
  </bookViews>
  <sheets>
    <sheet name="Alameda" sheetId="1" r:id="rId1"/>
    <sheet name="Butte" sheetId="2" r:id="rId2"/>
    <sheet name="Contra Costa" sheetId="3" r:id="rId3"/>
    <sheet name="Los Angeles" sheetId="4" r:id="rId4"/>
    <sheet name="Madera" sheetId="5" r:id="rId5"/>
    <sheet name="Monterey" sheetId="6" r:id="rId6"/>
    <sheet name="Orange" sheetId="7" r:id="rId7"/>
    <sheet name="Placer" sheetId="8" r:id="rId8"/>
    <sheet name="Riverside" sheetId="9" r:id="rId9"/>
    <sheet name="Sacramento" sheetId="10" r:id="rId10"/>
    <sheet name="San Bernardino" sheetId="11" r:id="rId11"/>
    <sheet name="San Diego" sheetId="12" r:id="rId12"/>
    <sheet name="San Mateo" sheetId="13" r:id="rId13"/>
    <sheet name="Santa Clara" sheetId="14" r:id="rId14"/>
    <sheet name="Solano" sheetId="15" r:id="rId15"/>
    <sheet name="Sonoma" sheetId="16" r:id="rId16"/>
    <sheet name="Yolo" sheetId="17" r:id="rId17"/>
  </sheets>
  <definedNames>
    <definedName name="_xlnm.Print_Area" localSheetId="0">'Alameda'!$A$1:$H$40</definedName>
    <definedName name="_xlnm.Print_Area" localSheetId="1">'Butte'!$A$1:$H$40</definedName>
    <definedName name="_xlnm.Print_Area" localSheetId="2">'Contra Costa'!$A$1:$H$40</definedName>
    <definedName name="_xlnm.Print_Area" localSheetId="3">'Los Angeles'!$A$1:$H$59</definedName>
    <definedName name="_xlnm.Print_Area" localSheetId="4">'Madera'!$A$1:$H$40</definedName>
    <definedName name="_xlnm.Print_Area" localSheetId="5">'Monterey'!$A$1:$H$37</definedName>
    <definedName name="_xlnm.Print_Area" localSheetId="6">'Orange'!$A$1:$H$40</definedName>
    <definedName name="_xlnm.Print_Area" localSheetId="7">'Placer'!$A$1:$H$40</definedName>
    <definedName name="_xlnm.Print_Area" localSheetId="8">'Riverside'!$A$1:$H$40</definedName>
    <definedName name="_xlnm.Print_Area" localSheetId="9">'Sacramento'!$A$1:$H$40</definedName>
    <definedName name="_xlnm.Print_Area" localSheetId="10">'San Bernardino'!$A$1:$H$40</definedName>
    <definedName name="_xlnm.Print_Area" localSheetId="11">'San Diego'!$A$1:$H$40</definedName>
    <definedName name="_xlnm.Print_Area" localSheetId="12">'San Mateo'!$A$1:$H$40</definedName>
    <definedName name="_xlnm.Print_Area" localSheetId="13">'Santa Clara'!$A$1:$H$40</definedName>
    <definedName name="_xlnm.Print_Area" localSheetId="14">'Solano'!$A$1:$H$40</definedName>
    <definedName name="_xlnm.Print_Area" localSheetId="15">'Sonoma'!$A$1:$H$40</definedName>
    <definedName name="_xlnm.Print_Area" localSheetId="16">'Yolo'!$A$1:$H$40</definedName>
    <definedName name="_xlnm.Print_Titles" localSheetId="3">'Los Angeles'!$3:$8</definedName>
  </definedNames>
  <calcPr fullCalcOnLoad="1"/>
</workbook>
</file>

<file path=xl/sharedStrings.xml><?xml version="1.0" encoding="utf-8"?>
<sst xmlns="http://schemas.openxmlformats.org/spreadsheetml/2006/main" count="547" uniqueCount="253">
  <si>
    <t>California Department of Education</t>
  </si>
  <si>
    <t xml:space="preserve">     District/Charter School</t>
  </si>
  <si>
    <t>Alameda</t>
  </si>
  <si>
    <t xml:space="preserve"> Direct Funded Charters</t>
  </si>
  <si>
    <t>01</t>
  </si>
  <si>
    <t xml:space="preserve"> District Funded Charters</t>
  </si>
  <si>
    <t xml:space="preserve">   Unified Districts</t>
  </si>
  <si>
    <t xml:space="preserve">     Oakland Unified</t>
  </si>
  <si>
    <t>07</t>
  </si>
  <si>
    <t xml:space="preserve">   Elementary Districts</t>
  </si>
  <si>
    <t>Los Angeles</t>
  </si>
  <si>
    <t>Riverside</t>
  </si>
  <si>
    <t>Sacramento</t>
  </si>
  <si>
    <t>San Bernardino</t>
  </si>
  <si>
    <t>San Diego</t>
  </si>
  <si>
    <t>Santa Clara</t>
  </si>
  <si>
    <t>Impact Academy of Arts &amp; Technology</t>
  </si>
  <si>
    <t>Conservatory of Vocal/Instrumental Arts-COVA</t>
  </si>
  <si>
    <t>D</t>
  </si>
  <si>
    <t>Oakland Charter High School</t>
  </si>
  <si>
    <t>L</t>
  </si>
  <si>
    <t>ARISE High School</t>
  </si>
  <si>
    <t>Butte</t>
  </si>
  <si>
    <t>04</t>
  </si>
  <si>
    <t>Making Waves Academy</t>
  </si>
  <si>
    <t>Antioch Charter Academy II</t>
  </si>
  <si>
    <t>West County Community High School</t>
  </si>
  <si>
    <t>Animo Watts #2 Charter High School</t>
  </si>
  <si>
    <t>Triumph Academy</t>
  </si>
  <si>
    <t>Lou Dantzler Preparatory Charter Middle School</t>
  </si>
  <si>
    <t>Lou Dantzler Preparatory Charter High School</t>
  </si>
  <si>
    <t>Monsenor Oscar Romero Charter Middle School</t>
  </si>
  <si>
    <t>Global Education Academy</t>
  </si>
  <si>
    <t>Design High School, The</t>
  </si>
  <si>
    <t>Thurgood Marshall Charter Middle School</t>
  </si>
  <si>
    <t>Thurgood Marshall Charter High School</t>
  </si>
  <si>
    <t>Full Circle Learning Academy</t>
  </si>
  <si>
    <t>Aveson Global Leadership Academy</t>
  </si>
  <si>
    <t>Pasadena Rosebud Academy</t>
  </si>
  <si>
    <t>Rocklin Academy at Meyers Street</t>
  </si>
  <si>
    <t>Placer</t>
  </si>
  <si>
    <t>Hemet Academy for Applied Academics and Technology</t>
  </si>
  <si>
    <t>Higher Learning Academy</t>
  </si>
  <si>
    <t>California Aerospace Academy (CAA)</t>
  </si>
  <si>
    <t>Riverside Preparatory School</t>
  </si>
  <si>
    <t>Arroyo Paseo Charter High School</t>
  </si>
  <si>
    <t>High Tech High Chula Vista</t>
  </si>
  <si>
    <t>High Tech High North County</t>
  </si>
  <si>
    <t>University Preparatory Academy Charter School</t>
  </si>
  <si>
    <t>Voices College-Bound Language Academy</t>
  </si>
  <si>
    <t>Solano</t>
  </si>
  <si>
    <t>Vallejo Charter School</t>
  </si>
  <si>
    <t>Sonoma</t>
  </si>
  <si>
    <t>Yolo</t>
  </si>
  <si>
    <t>West Sacramento Early College Prep</t>
  </si>
  <si>
    <t>Contra Costa</t>
  </si>
  <si>
    <t>SBC - High Tech High Learning</t>
  </si>
  <si>
    <t>Santa Clara County Office of Education</t>
  </si>
  <si>
    <t>Hayward Unified</t>
  </si>
  <si>
    <t>Oakland Unified</t>
  </si>
  <si>
    <t>San Lorenzo Unified</t>
  </si>
  <si>
    <t>Golden Feather Union Elementary</t>
  </si>
  <si>
    <t>West Contra Costa Unified</t>
  </si>
  <si>
    <t>Antelope Valley Union High</t>
  </si>
  <si>
    <t>Baldwin Park Unified</t>
  </si>
  <si>
    <t>Long Beach Unified</t>
  </si>
  <si>
    <t>Los Angeles Unified</t>
  </si>
  <si>
    <t>Pasadena Unified</t>
  </si>
  <si>
    <t>William S. Hart Union High</t>
  </si>
  <si>
    <t>Ukiah Unified</t>
  </si>
  <si>
    <t>Rocklin Unified</t>
  </si>
  <si>
    <t>Hemet Unified</t>
  </si>
  <si>
    <t>River Delta Joint Unified</t>
  </si>
  <si>
    <t>San Juan Unified</t>
  </si>
  <si>
    <t>North Sacramento Elementary</t>
  </si>
  <si>
    <t>Sacramento City Unified</t>
  </si>
  <si>
    <t>Oro Grande Elementary</t>
  </si>
  <si>
    <t>Grossmont Union High</t>
  </si>
  <si>
    <t>San Diego City Unified</t>
  </si>
  <si>
    <t>Stockton City Unified</t>
  </si>
  <si>
    <t>San Jose Unified</t>
  </si>
  <si>
    <t>Franklin-McKinley Elementary</t>
  </si>
  <si>
    <t>Vallejo City Unified</t>
  </si>
  <si>
    <t>Windsor Unified</t>
  </si>
  <si>
    <t>Santa Rosa High</t>
  </si>
  <si>
    <t>Washington Unified</t>
  </si>
  <si>
    <t>EXHIBIT N-3</t>
  </si>
  <si>
    <t xml:space="preserve">District In Lieu of </t>
  </si>
  <si>
    <t xml:space="preserve"> Property Taxes </t>
  </si>
  <si>
    <t>0101469</t>
  </si>
  <si>
    <t>0106906</t>
  </si>
  <si>
    <t>0108944</t>
  </si>
  <si>
    <t>0109819</t>
  </si>
  <si>
    <t>0111823</t>
  </si>
  <si>
    <t>0114363</t>
  </si>
  <si>
    <t>0114454</t>
  </si>
  <si>
    <t>0115238</t>
  </si>
  <si>
    <t>6117972</t>
  </si>
  <si>
    <t>0113902</t>
  </si>
  <si>
    <t>0108670</t>
  </si>
  <si>
    <t>LPS - College Park</t>
  </si>
  <si>
    <t>Bay Area Technology School (Bay Tech)</t>
  </si>
  <si>
    <t>Lighthouse Community Charter High School</t>
  </si>
  <si>
    <t>Berkley Maynard Academy</t>
  </si>
  <si>
    <t>Oakland Aviation High School</t>
  </si>
  <si>
    <t>American Indian Public Charter School II</t>
  </si>
  <si>
    <t>North Oakland Community Charter School</t>
  </si>
  <si>
    <t>Leadership Public Schools-Hayward</t>
  </si>
  <si>
    <t>0100123</t>
  </si>
  <si>
    <t>0114868</t>
  </si>
  <si>
    <t>East Oakland Leadership Academy</t>
  </si>
  <si>
    <t>0112607</t>
  </si>
  <si>
    <t>Envision Academy of Arts and Technology</t>
  </si>
  <si>
    <t>6119523</t>
  </si>
  <si>
    <t>Blue Oak Charter School</t>
  </si>
  <si>
    <t>0114470</t>
  </si>
  <si>
    <t>0115352</t>
  </si>
  <si>
    <t>0115063</t>
  </si>
  <si>
    <t>0100743</t>
  </si>
  <si>
    <t>0102442</t>
  </si>
  <si>
    <t>0102541</t>
  </si>
  <si>
    <t>0106351</t>
  </si>
  <si>
    <t>0106849</t>
  </si>
  <si>
    <t>0107755</t>
  </si>
  <si>
    <t>0108878</t>
  </si>
  <si>
    <t>0108928</t>
  </si>
  <si>
    <t>0109942</t>
  </si>
  <si>
    <t>0110304</t>
  </si>
  <si>
    <t>0111575</t>
  </si>
  <si>
    <t>0111583</t>
  </si>
  <si>
    <t>0111591</t>
  </si>
  <si>
    <t>0111617</t>
  </si>
  <si>
    <t>0111625</t>
  </si>
  <si>
    <t>0112193</t>
  </si>
  <si>
    <t>0112201</t>
  </si>
  <si>
    <t>0112227</t>
  </si>
  <si>
    <t>0112235</t>
  </si>
  <si>
    <t>0112342</t>
  </si>
  <si>
    <t>0112433</t>
  </si>
  <si>
    <t>0112508</t>
  </si>
  <si>
    <t>0112540</t>
  </si>
  <si>
    <t>0112557</t>
  </si>
  <si>
    <t>0114959</t>
  </si>
  <si>
    <t>0114967</t>
  </si>
  <si>
    <t>0115121</t>
  </si>
  <si>
    <t>0115261</t>
  </si>
  <si>
    <t>0115279</t>
  </si>
  <si>
    <t>0115311</t>
  </si>
  <si>
    <t>0115758</t>
  </si>
  <si>
    <t>0115774</t>
  </si>
  <si>
    <t>6019715</t>
  </si>
  <si>
    <t>6114912</t>
  </si>
  <si>
    <t>6119044</t>
  </si>
  <si>
    <t>0113464</t>
  </si>
  <si>
    <t>0113894</t>
  </si>
  <si>
    <t>Accelerated Elementary School</t>
  </si>
  <si>
    <t>Lakeview Charter Academy</t>
  </si>
  <si>
    <t>New Designs Charter School</t>
  </si>
  <si>
    <t>Ivy Academia Charter School</t>
  </si>
  <si>
    <t>Animo Pat Brown Charter High School</t>
  </si>
  <si>
    <t>Port of Los Angeles High School (POLAH)</t>
  </si>
  <si>
    <t>CHAMPS - Charter HS of Arts-Multimedia &amp; Performin</t>
  </si>
  <si>
    <t>Larchmont Charter School</t>
  </si>
  <si>
    <t>Los Angeles International Charter High School</t>
  </si>
  <si>
    <t>Los Angeles Academy of Arts and Enterprise</t>
  </si>
  <si>
    <t>Animo Ralph Bunche Charter High School</t>
  </si>
  <si>
    <t>Animo Jackie Robinson Charter High School</t>
  </si>
  <si>
    <t>Animo Justice Charter High School</t>
  </si>
  <si>
    <t>Animo Locke Technology Charter High</t>
  </si>
  <si>
    <t>Excel Academy</t>
  </si>
  <si>
    <t>Los Feliz Charter School for the Arts</t>
  </si>
  <si>
    <t>Crescendo Charter Conservatory</t>
  </si>
  <si>
    <t>Frederick Douglas Academy Middle School</t>
  </si>
  <si>
    <t>Bright Star Secondary Charter Academy</t>
  </si>
  <si>
    <t>Frederick Douglass Academy High School</t>
  </si>
  <si>
    <t>Crescendo Charter Preparatory West</t>
  </si>
  <si>
    <t>Crescendo Charter Preparatory Central</t>
  </si>
  <si>
    <t>Vaughn Next Century Learning Center</t>
  </si>
  <si>
    <t>Watts Learning Center Charter School</t>
  </si>
  <si>
    <t>Multicultural Learning Center</t>
  </si>
  <si>
    <t>Madera</t>
  </si>
  <si>
    <t>0107938</t>
  </si>
  <si>
    <t>Ezequiel Tafoya Alvarado Academy</t>
  </si>
  <si>
    <t xml:space="preserve"> September 2008</t>
  </si>
  <si>
    <t>0107292</t>
  </si>
  <si>
    <t>King City Arts Charter School</t>
  </si>
  <si>
    <t>King City Union Elementary</t>
  </si>
  <si>
    <t>6119127</t>
  </si>
  <si>
    <t>Orange</t>
  </si>
  <si>
    <t>El Sol Santa Ana Science and Arts Academy</t>
  </si>
  <si>
    <t>0114371</t>
  </si>
  <si>
    <t>0109843</t>
  </si>
  <si>
    <t>Santa Rosa Academy</t>
  </si>
  <si>
    <t xml:space="preserve">   High Districts</t>
  </si>
  <si>
    <t>Perris Union High</t>
  </si>
  <si>
    <t>0101170</t>
  </si>
  <si>
    <t>California Military Institute</t>
  </si>
  <si>
    <t>0115162</t>
  </si>
  <si>
    <t>0101766</t>
  </si>
  <si>
    <t>0113878</t>
  </si>
  <si>
    <t>0114280</t>
  </si>
  <si>
    <t>Grant Community Outreach Center</t>
  </si>
  <si>
    <t>0108860</t>
  </si>
  <si>
    <t>Natomas Unified</t>
  </si>
  <si>
    <t>Westlake Charter School</t>
  </si>
  <si>
    <t>0113928</t>
  </si>
  <si>
    <t>0111195</t>
  </si>
  <si>
    <t>0101360</t>
  </si>
  <si>
    <t>0108548</t>
  </si>
  <si>
    <t>0109025</t>
  </si>
  <si>
    <t>0111906</t>
  </si>
  <si>
    <t>0114520</t>
  </si>
  <si>
    <t>6115570</t>
  </si>
  <si>
    <t>0101220</t>
  </si>
  <si>
    <t>0114678</t>
  </si>
  <si>
    <t>0114694</t>
  </si>
  <si>
    <t>Classical Academy High School</t>
  </si>
  <si>
    <t>Integrity Charter School</t>
  </si>
  <si>
    <t>IFTIN Charter School</t>
  </si>
  <si>
    <t>Gompers Charter Middle School</t>
  </si>
  <si>
    <t>King/Chavez Preparatory Academy</t>
  </si>
  <si>
    <t>Museum School</t>
  </si>
  <si>
    <t>Rainbow Advanced Institute For Learning</t>
  </si>
  <si>
    <t>San Mateo</t>
  </si>
  <si>
    <t>0109561</t>
  </si>
  <si>
    <t>Stanford New School</t>
  </si>
  <si>
    <t>0113431</t>
  </si>
  <si>
    <t>0113704</t>
  </si>
  <si>
    <t>0113662</t>
  </si>
  <si>
    <t>Rocketship Mateo Sheedy Elementary School</t>
  </si>
  <si>
    <t>0115469</t>
  </si>
  <si>
    <t>6119036</t>
  </si>
  <si>
    <t>0105866</t>
  </si>
  <si>
    <t>Live Oak Charter School</t>
  </si>
  <si>
    <t>Woodland Star Charter School</t>
  </si>
  <si>
    <t>0115329</t>
  </si>
  <si>
    <t>Chico Unified</t>
  </si>
  <si>
    <t>Madera Unified</t>
  </si>
  <si>
    <t>Monterey</t>
  </si>
  <si>
    <t>Santa Ana Unified</t>
  </si>
  <si>
    <t>Menifee Union Elementary</t>
  </si>
  <si>
    <t>Twin Rivers Unified</t>
  </si>
  <si>
    <t>Escondido Union High</t>
  </si>
  <si>
    <t>National Elementary</t>
  </si>
  <si>
    <t>Vallecitos Elementary</t>
  </si>
  <si>
    <t>Ravenswood City Elementary</t>
  </si>
  <si>
    <t>Petaluma City Elementary</t>
  </si>
  <si>
    <t>Sonoma Valley Unified</t>
  </si>
  <si>
    <t xml:space="preserve">  2008-09  District  In Lieu of Property Taxes Transfers</t>
  </si>
  <si>
    <t>New Grade Level Special Advance Apportionment</t>
  </si>
  <si>
    <t>Prepared by</t>
  </si>
  <si>
    <t>School Fiscal Services Division</t>
  </si>
  <si>
    <t>September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</si>
</sst>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0" xfId="5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0" fillId="0" borderId="0" xfId="0" applyFont="1" applyAlignment="1" quotePrefix="1">
      <alignment horizontal="center"/>
    </xf>
    <xf numFmtId="165" fontId="0" fillId="0" borderId="0" xfId="42" applyNumberFormat="1" applyFont="1" applyAlignment="1">
      <alignment/>
    </xf>
    <xf numFmtId="165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42" applyNumberFormat="1" applyFont="1" applyBorder="1" applyAlignment="1">
      <alignment/>
    </xf>
    <xf numFmtId="0" fontId="5" fillId="0" borderId="12" xfId="55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Alignment="1" quotePrefix="1">
      <alignment horizontal="center"/>
    </xf>
    <xf numFmtId="165" fontId="4" fillId="0" borderId="12" xfId="42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17" fontId="0" fillId="0" borderId="0" xfId="0" applyNumberFormat="1" applyFont="1" applyAlignment="1" quotePrefix="1">
      <alignment horizontal="right"/>
    </xf>
    <xf numFmtId="165" fontId="4" fillId="0" borderId="0" xfId="42" applyNumberFormat="1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1" fillId="0" borderId="0" xfId="0" applyFont="1" applyFill="1" applyBorder="1" applyAlignment="1">
      <alignment wrapText="1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165" fontId="0" fillId="0" borderId="0" xfId="42" applyNumberFormat="1" applyFont="1" applyAlignment="1">
      <alignment/>
    </xf>
    <xf numFmtId="0" fontId="4" fillId="0" borderId="11" xfId="0" applyFont="1" applyBorder="1" applyAlignment="1">
      <alignment horizontal="center"/>
    </xf>
    <xf numFmtId="165" fontId="0" fillId="0" borderId="11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0" fontId="4" fillId="0" borderId="0" xfId="0" applyFont="1" applyAlignment="1">
      <alignment horizontal="left"/>
    </xf>
    <xf numFmtId="165" fontId="4" fillId="0" borderId="0" xfId="42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 quotePrefix="1">
      <alignment/>
    </xf>
    <xf numFmtId="37" fontId="4" fillId="0" borderId="0" xfId="0" applyNumberFormat="1" applyFont="1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55" applyFont="1" applyFill="1" applyBorder="1" applyAlignment="1" quotePrefix="1">
      <alignment horizontal="left"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0" xfId="55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165" fontId="4" fillId="0" borderId="0" xfId="0" applyNumberFormat="1" applyFont="1" applyBorder="1" applyAlignment="1">
      <alignment/>
    </xf>
    <xf numFmtId="165" fontId="4" fillId="0" borderId="12" xfId="42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7" fontId="0" fillId="0" borderId="0" xfId="0" applyNumberFormat="1" applyFont="1" applyAlignment="1" quotePrefix="1">
      <alignment horizontal="left"/>
    </xf>
    <xf numFmtId="0" fontId="1" fillId="0" borderId="0" xfId="55" applyNumberFormat="1" applyFill="1" applyAlignment="1">
      <alignment horizontal="center"/>
      <protection/>
    </xf>
    <xf numFmtId="0" fontId="1" fillId="0" borderId="0" xfId="55" applyFill="1" applyAlignment="1">
      <alignment horizontal="center"/>
      <protection/>
    </xf>
    <xf numFmtId="0" fontId="1" fillId="0" borderId="0" xfId="55" applyFill="1">
      <alignment/>
      <protection/>
    </xf>
    <xf numFmtId="0" fontId="5" fillId="0" borderId="0" xfId="55" applyFont="1" applyFill="1" applyAlignment="1">
      <alignment horizontal="left"/>
      <protection/>
    </xf>
    <xf numFmtId="0" fontId="0" fillId="0" borderId="0" xfId="55" applyNumberFormat="1" applyFont="1" applyFill="1" applyAlignment="1" quotePrefix="1">
      <alignment horizontal="center"/>
      <protection/>
    </xf>
    <xf numFmtId="0" fontId="4" fillId="0" borderId="0" xfId="0" applyFont="1" applyAlignment="1" quotePrefix="1">
      <alignment horizontal="left"/>
    </xf>
    <xf numFmtId="0" fontId="5" fillId="0" borderId="13" xfId="55" applyFont="1" applyFill="1" applyBorder="1" applyAlignment="1">
      <alignment horizontal="left"/>
      <protection/>
    </xf>
    <xf numFmtId="0" fontId="5" fillId="0" borderId="0" xfId="55" applyFont="1" applyFill="1">
      <alignment/>
      <protection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0" fillId="0" borderId="0" xfId="0" applyFont="1" applyFill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showGridLines="0" tabSelected="1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8.421875" style="8" customWidth="1"/>
    <col min="3" max="3" width="8.00390625" style="8" customWidth="1"/>
    <col min="4" max="4" width="6.8515625" style="8" customWidth="1"/>
    <col min="5" max="5" width="17.8515625" style="8" hidden="1" customWidth="1"/>
    <col min="6" max="6" width="51.57421875" style="7" customWidth="1"/>
    <col min="7" max="7" width="4.8515625" style="8" customWidth="1"/>
    <col min="8" max="8" width="17.00390625" style="7" bestFit="1" customWidth="1"/>
    <col min="9" max="16384" width="9.140625" style="7" customWidth="1"/>
  </cols>
  <sheetData>
    <row r="1" spans="1:8" ht="18" customHeight="1">
      <c r="A1" s="70" t="s">
        <v>249</v>
      </c>
      <c r="B1" s="70"/>
      <c r="C1" s="70"/>
      <c r="D1" s="70"/>
      <c r="E1" s="70"/>
      <c r="F1" s="70"/>
      <c r="G1" s="70"/>
      <c r="H1" s="70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86</v>
      </c>
    </row>
    <row r="5" spans="1:6" s="4" customFormat="1" ht="18" customHeight="1">
      <c r="A5" s="46" t="s">
        <v>248</v>
      </c>
      <c r="B5" s="5"/>
      <c r="C5" s="5"/>
      <c r="D5" s="5"/>
      <c r="F5" s="5"/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87</v>
      </c>
    </row>
    <row r="8" spans="1:8" ht="18" customHeight="1">
      <c r="A8" s="10" t="s">
        <v>1</v>
      </c>
      <c r="B8" s="12"/>
      <c r="C8" s="12"/>
      <c r="D8" s="12"/>
      <c r="E8" s="12"/>
      <c r="F8" s="11"/>
      <c r="G8" s="12"/>
      <c r="H8" s="39" t="s">
        <v>88</v>
      </c>
    </row>
    <row r="10" spans="1:11" s="14" customFormat="1" ht="18" customHeight="1">
      <c r="A10" s="13" t="s">
        <v>2</v>
      </c>
      <c r="B10" s="15"/>
      <c r="C10" s="15"/>
      <c r="D10" s="15"/>
      <c r="E10" s="15"/>
      <c r="G10" s="15"/>
      <c r="I10" s="7"/>
      <c r="J10" s="7"/>
      <c r="K10" s="7"/>
    </row>
    <row r="11" ht="18" customHeight="1">
      <c r="A11" s="16" t="s">
        <v>3</v>
      </c>
    </row>
    <row r="13" spans="1:8" ht="18" customHeight="1">
      <c r="A13" s="62" t="s">
        <v>4</v>
      </c>
      <c r="B13" s="62">
        <v>10017</v>
      </c>
      <c r="C13" s="63" t="s">
        <v>111</v>
      </c>
      <c r="D13" s="62">
        <v>811</v>
      </c>
      <c r="F13" s="64" t="s">
        <v>112</v>
      </c>
      <c r="G13" s="63" t="s">
        <v>18</v>
      </c>
      <c r="H13" s="38">
        <v>28966</v>
      </c>
    </row>
    <row r="14" spans="1:8" ht="18" customHeight="1">
      <c r="A14" s="62" t="s">
        <v>4</v>
      </c>
      <c r="B14" s="62">
        <v>61259</v>
      </c>
      <c r="C14" s="63" t="s">
        <v>89</v>
      </c>
      <c r="D14" s="62">
        <v>559</v>
      </c>
      <c r="E14" s="53" t="s">
        <v>58</v>
      </c>
      <c r="F14" s="64" t="s">
        <v>100</v>
      </c>
      <c r="G14" s="8" t="s">
        <v>18</v>
      </c>
      <c r="H14" s="38">
        <v>35020</v>
      </c>
    </row>
    <row r="15" spans="1:8" ht="18" customHeight="1">
      <c r="A15" s="62" t="s">
        <v>4</v>
      </c>
      <c r="B15" s="62">
        <v>61259</v>
      </c>
      <c r="C15" s="63" t="s">
        <v>90</v>
      </c>
      <c r="D15" s="62">
        <v>661</v>
      </c>
      <c r="E15" s="53"/>
      <c r="F15" s="64" t="s">
        <v>101</v>
      </c>
      <c r="G15" s="8" t="s">
        <v>18</v>
      </c>
      <c r="H15" s="38">
        <v>20253</v>
      </c>
    </row>
    <row r="16" spans="1:8" ht="18" customHeight="1">
      <c r="A16" s="62" t="s">
        <v>4</v>
      </c>
      <c r="B16" s="62">
        <v>61259</v>
      </c>
      <c r="C16" s="63" t="s">
        <v>91</v>
      </c>
      <c r="D16" s="62">
        <v>700</v>
      </c>
      <c r="E16" s="53"/>
      <c r="F16" s="64" t="s">
        <v>102</v>
      </c>
      <c r="G16" s="8" t="s">
        <v>18</v>
      </c>
      <c r="H16" s="38">
        <v>14483</v>
      </c>
    </row>
    <row r="17" spans="1:8" ht="18" customHeight="1">
      <c r="A17" s="62" t="s">
        <v>4</v>
      </c>
      <c r="B17" s="62">
        <v>61259</v>
      </c>
      <c r="C17" s="63" t="s">
        <v>92</v>
      </c>
      <c r="D17" s="62">
        <v>726</v>
      </c>
      <c r="E17" s="53"/>
      <c r="F17" s="64" t="s">
        <v>103</v>
      </c>
      <c r="G17" s="8" t="s">
        <v>18</v>
      </c>
      <c r="H17" s="38">
        <v>30710</v>
      </c>
    </row>
    <row r="18" spans="1:8" ht="18" customHeight="1">
      <c r="A18" s="62" t="s">
        <v>4</v>
      </c>
      <c r="B18" s="62">
        <v>61259</v>
      </c>
      <c r="C18" s="63" t="s">
        <v>93</v>
      </c>
      <c r="D18" s="62">
        <v>764</v>
      </c>
      <c r="E18" s="53"/>
      <c r="F18" s="64" t="s">
        <v>104</v>
      </c>
      <c r="G18" s="8" t="s">
        <v>18</v>
      </c>
      <c r="H18" s="38">
        <v>34261</v>
      </c>
    </row>
    <row r="19" spans="1:8" ht="18" customHeight="1">
      <c r="A19" s="62" t="s">
        <v>4</v>
      </c>
      <c r="B19" s="62">
        <v>61259</v>
      </c>
      <c r="C19" s="63" t="s">
        <v>94</v>
      </c>
      <c r="D19" s="62">
        <v>882</v>
      </c>
      <c r="E19" s="53"/>
      <c r="F19" s="64" t="s">
        <v>105</v>
      </c>
      <c r="G19" s="8" t="s">
        <v>18</v>
      </c>
      <c r="H19" s="38">
        <v>7537</v>
      </c>
    </row>
    <row r="20" spans="1:8" ht="18" customHeight="1">
      <c r="A20" s="62" t="s">
        <v>4</v>
      </c>
      <c r="B20" s="62">
        <v>61259</v>
      </c>
      <c r="C20" s="63" t="s">
        <v>95</v>
      </c>
      <c r="D20" s="62">
        <v>864</v>
      </c>
      <c r="E20" s="53" t="s">
        <v>59</v>
      </c>
      <c r="F20" s="64" t="s">
        <v>17</v>
      </c>
      <c r="G20" s="8" t="s">
        <v>18</v>
      </c>
      <c r="H20" s="38">
        <v>22420</v>
      </c>
    </row>
    <row r="21" spans="1:8" ht="18" customHeight="1">
      <c r="A21" s="62" t="s">
        <v>4</v>
      </c>
      <c r="B21" s="62">
        <v>61259</v>
      </c>
      <c r="C21" s="63" t="s">
        <v>96</v>
      </c>
      <c r="D21" s="62">
        <v>837</v>
      </c>
      <c r="E21" s="53" t="s">
        <v>59</v>
      </c>
      <c r="F21" s="64" t="s">
        <v>21</v>
      </c>
      <c r="G21" s="8" t="s">
        <v>18</v>
      </c>
      <c r="H21" s="38">
        <v>21551</v>
      </c>
    </row>
    <row r="22" spans="1:8" ht="18" customHeight="1">
      <c r="A22" s="62" t="s">
        <v>4</v>
      </c>
      <c r="B22" s="62">
        <v>61259</v>
      </c>
      <c r="C22" s="63" t="s">
        <v>97</v>
      </c>
      <c r="D22" s="62">
        <v>302</v>
      </c>
      <c r="E22" s="53" t="s">
        <v>59</v>
      </c>
      <c r="F22" s="64" t="s">
        <v>106</v>
      </c>
      <c r="G22" s="8" t="s">
        <v>18</v>
      </c>
      <c r="H22" s="40">
        <v>11992</v>
      </c>
    </row>
    <row r="23" spans="1:8" ht="18" customHeight="1">
      <c r="A23" s="62"/>
      <c r="B23" s="62"/>
      <c r="C23" s="63"/>
      <c r="D23" s="62"/>
      <c r="E23" s="53"/>
      <c r="F23" s="67" t="s">
        <v>59</v>
      </c>
      <c r="H23" s="43">
        <f>SUM(H13:H22)</f>
        <v>227193</v>
      </c>
    </row>
    <row r="24" spans="1:8" ht="18" customHeight="1">
      <c r="A24" s="62"/>
      <c r="B24" s="62"/>
      <c r="C24" s="63"/>
      <c r="D24" s="62"/>
      <c r="E24" s="53"/>
      <c r="F24" s="64"/>
      <c r="H24" s="38"/>
    </row>
    <row r="25" spans="1:8" ht="18" customHeight="1">
      <c r="A25" s="62" t="s">
        <v>4</v>
      </c>
      <c r="B25" s="62">
        <v>61192</v>
      </c>
      <c r="C25" s="63" t="s">
        <v>98</v>
      </c>
      <c r="D25" s="62">
        <v>836</v>
      </c>
      <c r="E25" s="53" t="s">
        <v>59</v>
      </c>
      <c r="F25" s="64" t="s">
        <v>16</v>
      </c>
      <c r="G25" s="8" t="s">
        <v>18</v>
      </c>
      <c r="H25" s="38">
        <v>75401</v>
      </c>
    </row>
    <row r="26" spans="1:8" ht="18" customHeight="1">
      <c r="A26" s="62" t="s">
        <v>4</v>
      </c>
      <c r="B26" s="62">
        <v>76380</v>
      </c>
      <c r="C26" s="63" t="s">
        <v>99</v>
      </c>
      <c r="D26" s="62">
        <v>684</v>
      </c>
      <c r="E26" s="53" t="s">
        <v>60</v>
      </c>
      <c r="F26" s="64" t="s">
        <v>107</v>
      </c>
      <c r="G26" s="8" t="s">
        <v>18</v>
      </c>
      <c r="H26" s="40">
        <v>51988</v>
      </c>
    </row>
    <row r="27" spans="1:8" ht="18" customHeight="1">
      <c r="A27" s="62"/>
      <c r="B27" s="62"/>
      <c r="C27" s="63"/>
      <c r="D27" s="62"/>
      <c r="E27" s="53"/>
      <c r="F27" s="44" t="s">
        <v>58</v>
      </c>
      <c r="H27" s="41">
        <f>SUM(H25:H26)</f>
        <v>127389</v>
      </c>
    </row>
    <row r="28" spans="1:8" ht="18" customHeight="1">
      <c r="A28" s="62"/>
      <c r="B28" s="62"/>
      <c r="C28" s="63"/>
      <c r="D28" s="62"/>
      <c r="E28" s="53"/>
      <c r="F28" s="64"/>
      <c r="H28" s="49"/>
    </row>
    <row r="29" spans="2:6" ht="18" customHeight="1">
      <c r="B29" s="28"/>
      <c r="C29" s="28"/>
      <c r="D29" s="28"/>
      <c r="E29" s="28"/>
      <c r="F29" s="20"/>
    </row>
    <row r="30" spans="1:7" ht="18" customHeight="1">
      <c r="A30" s="16" t="s">
        <v>5</v>
      </c>
      <c r="G30" s="28"/>
    </row>
    <row r="31" spans="1:8" ht="18" customHeight="1">
      <c r="A31" s="6" t="s">
        <v>6</v>
      </c>
      <c r="H31" s="21"/>
    </row>
    <row r="32" spans="1:8" ht="18" customHeight="1">
      <c r="A32" s="6" t="s">
        <v>7</v>
      </c>
      <c r="H32" s="21"/>
    </row>
    <row r="33" spans="1:8" ht="18" customHeight="1">
      <c r="A33" s="62" t="s">
        <v>4</v>
      </c>
      <c r="B33" s="62">
        <v>61259</v>
      </c>
      <c r="C33" s="63" t="s">
        <v>108</v>
      </c>
      <c r="D33" s="62">
        <v>499</v>
      </c>
      <c r="F33" s="64" t="s">
        <v>110</v>
      </c>
      <c r="G33" s="8" t="s">
        <v>20</v>
      </c>
      <c r="H33" s="21">
        <v>11587</v>
      </c>
    </row>
    <row r="34" spans="1:8" ht="18" customHeight="1">
      <c r="A34" s="62" t="s">
        <v>4</v>
      </c>
      <c r="B34" s="62">
        <v>61259</v>
      </c>
      <c r="C34" s="63" t="s">
        <v>109</v>
      </c>
      <c r="D34" s="62">
        <v>883</v>
      </c>
      <c r="E34" s="53" t="s">
        <v>59</v>
      </c>
      <c r="F34" s="64" t="s">
        <v>19</v>
      </c>
      <c r="G34" s="8" t="s">
        <v>20</v>
      </c>
      <c r="H34" s="40">
        <v>19668</v>
      </c>
    </row>
    <row r="35" spans="6:8" ht="18" customHeight="1">
      <c r="F35" s="42" t="str">
        <f>+A32</f>
        <v>     Oakland Unified</v>
      </c>
      <c r="H35" s="41">
        <f>SUM(H33:H34)</f>
        <v>31255</v>
      </c>
    </row>
    <row r="36" ht="18" customHeight="1">
      <c r="H36" s="21"/>
    </row>
    <row r="37" ht="18" customHeight="1" thickBot="1">
      <c r="H37" s="41"/>
    </row>
    <row r="38" spans="1:8" ht="18" customHeight="1" thickBot="1">
      <c r="A38" s="22" t="str">
        <f>+A10</f>
        <v>Alameda</v>
      </c>
      <c r="B38" s="15"/>
      <c r="C38" s="15"/>
      <c r="D38" s="15"/>
      <c r="E38" s="15"/>
      <c r="F38" s="14"/>
      <c r="G38" s="15"/>
      <c r="H38" s="59">
        <f>+H35+H27+H23</f>
        <v>385837</v>
      </c>
    </row>
    <row r="39" ht="18" customHeight="1">
      <c r="H39" s="41"/>
    </row>
    <row r="41" spans="1:8" ht="18" customHeight="1">
      <c r="A41" s="7" t="s">
        <v>250</v>
      </c>
      <c r="H41" s="20"/>
    </row>
    <row r="42" spans="1:8" ht="18" customHeight="1">
      <c r="A42" s="7" t="s">
        <v>0</v>
      </c>
      <c r="H42" s="20"/>
    </row>
    <row r="43" spans="1:8" ht="18" customHeight="1">
      <c r="A43" s="7" t="s">
        <v>251</v>
      </c>
      <c r="H43" s="21"/>
    </row>
    <row r="44" spans="1:8" ht="18" customHeight="1">
      <c r="A44" s="72" t="s">
        <v>252</v>
      </c>
      <c r="H44" s="21"/>
    </row>
    <row r="45" ht="18" customHeight="1">
      <c r="H45" s="20"/>
    </row>
    <row r="46" ht="18" customHeight="1">
      <c r="H46" s="20"/>
    </row>
    <row r="48" ht="18" customHeight="1">
      <c r="H48" s="20"/>
    </row>
    <row r="49" ht="18" customHeight="1">
      <c r="H49" s="20"/>
    </row>
    <row r="50" ht="18" customHeight="1">
      <c r="H50" s="20"/>
    </row>
    <row r="51" ht="18" customHeight="1">
      <c r="H51" s="20"/>
    </row>
    <row r="52" spans="2:8" ht="18" customHeight="1">
      <c r="B52" s="48"/>
      <c r="C52" s="48"/>
      <c r="D52" s="28"/>
      <c r="E52" s="28"/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spans="1:8" ht="18" customHeight="1">
      <c r="A60" s="47"/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spans="1:8" ht="18" customHeight="1">
      <c r="A68" s="17"/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  <row r="83" ht="18" customHeight="1">
      <c r="H83" s="20"/>
    </row>
    <row r="84" ht="18" customHeight="1">
      <c r="H84" s="20"/>
    </row>
    <row r="85" ht="18" customHeight="1">
      <c r="H85" s="20"/>
    </row>
    <row r="86" ht="18" customHeight="1">
      <c r="H86" s="20"/>
    </row>
    <row r="87" ht="18" customHeight="1">
      <c r="H87" s="20"/>
    </row>
    <row r="88" ht="18" customHeight="1">
      <c r="H88" s="20"/>
    </row>
    <row r="89" ht="18" customHeight="1">
      <c r="H89" s="20"/>
    </row>
    <row r="90" ht="18" customHeight="1">
      <c r="H90" s="20"/>
    </row>
    <row r="91" ht="18" customHeight="1">
      <c r="H91" s="20"/>
    </row>
    <row r="92" ht="18" customHeight="1">
      <c r="H92" s="20"/>
    </row>
    <row r="93" ht="18" customHeight="1">
      <c r="H93" s="20"/>
    </row>
    <row r="94" ht="18" customHeight="1">
      <c r="H94" s="20"/>
    </row>
  </sheetData>
  <sheetProtection/>
  <conditionalFormatting sqref="G13">
    <cfRule type="cellIs" priority="1" dxfId="0" operator="equal" stopIfTrue="1">
      <formula>"L"</formula>
    </cfRule>
  </conditionalFormatting>
  <printOptions/>
  <pageMargins left="0.5" right="0.5" top="0.5" bottom="1" header="0.5" footer="0.5"/>
  <pageSetup fitToHeight="5" fitToWidth="1" horizontalDpi="600" verticalDpi="600" orientation="portrait" scale="87" r:id="rId1"/>
  <ignoredErrors>
    <ignoredError sqref="A1:IV6553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7.140625" style="8" customWidth="1"/>
    <col min="3" max="3" width="7.28125" style="8" customWidth="1"/>
    <col min="4" max="4" width="6.8515625" style="8" customWidth="1"/>
    <col min="5" max="5" width="26.57421875" style="8" hidden="1" customWidth="1"/>
    <col min="6" max="6" width="45.8515625" style="7" customWidth="1"/>
    <col min="7" max="7" width="3.140625" style="8" customWidth="1"/>
    <col min="8" max="8" width="16.8515625" style="7" customWidth="1"/>
    <col min="9" max="16384" width="9.140625" style="7" customWidth="1"/>
  </cols>
  <sheetData>
    <row r="1" spans="1:8" ht="18" customHeight="1">
      <c r="A1" s="70" t="s">
        <v>249</v>
      </c>
      <c r="B1" s="70"/>
      <c r="C1" s="70"/>
      <c r="D1" s="70"/>
      <c r="E1" s="70"/>
      <c r="F1" s="70"/>
      <c r="G1" s="70"/>
      <c r="H1" s="70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86</v>
      </c>
    </row>
    <row r="5" spans="1:6" s="4" customFormat="1" ht="18" customHeight="1">
      <c r="A5" s="46" t="s">
        <v>248</v>
      </c>
      <c r="B5" s="5"/>
      <c r="C5" s="5"/>
      <c r="D5" s="5"/>
      <c r="F5" s="5"/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87</v>
      </c>
    </row>
    <row r="8" spans="1:8" ht="18" customHeight="1">
      <c r="A8" s="10" t="s">
        <v>1</v>
      </c>
      <c r="B8" s="12"/>
      <c r="C8" s="12"/>
      <c r="D8" s="12"/>
      <c r="E8" s="12"/>
      <c r="F8" s="11"/>
      <c r="G8" s="12"/>
      <c r="H8" s="39" t="s">
        <v>88</v>
      </c>
    </row>
    <row r="10" spans="1:11" s="14" customFormat="1" ht="18" customHeight="1">
      <c r="A10" s="13" t="s">
        <v>12</v>
      </c>
      <c r="B10" s="15"/>
      <c r="C10" s="15"/>
      <c r="D10" s="15"/>
      <c r="E10" s="15"/>
      <c r="G10" s="15"/>
      <c r="I10" s="7"/>
      <c r="J10" s="7"/>
      <c r="K10" s="7"/>
    </row>
    <row r="11" ht="18" customHeight="1">
      <c r="A11" s="16" t="s">
        <v>3</v>
      </c>
    </row>
    <row r="13" spans="1:8" ht="18" customHeight="1">
      <c r="A13" s="62">
        <v>34</v>
      </c>
      <c r="B13" s="62">
        <v>76505</v>
      </c>
      <c r="C13" s="63" t="s">
        <v>198</v>
      </c>
      <c r="D13" s="62">
        <v>561</v>
      </c>
      <c r="E13" s="53" t="s">
        <v>72</v>
      </c>
      <c r="F13" s="64" t="s">
        <v>201</v>
      </c>
      <c r="G13" s="1" t="s">
        <v>18</v>
      </c>
      <c r="H13" s="38">
        <v>70828</v>
      </c>
    </row>
    <row r="14" spans="1:8" ht="18" customHeight="1">
      <c r="A14" s="62">
        <v>34</v>
      </c>
      <c r="B14" s="62">
        <v>76505</v>
      </c>
      <c r="C14" s="63" t="s">
        <v>199</v>
      </c>
      <c r="D14" s="62">
        <v>862</v>
      </c>
      <c r="E14" s="53"/>
      <c r="F14" s="64" t="s">
        <v>42</v>
      </c>
      <c r="G14" s="1" t="s">
        <v>18</v>
      </c>
      <c r="H14" s="38">
        <v>4253</v>
      </c>
    </row>
    <row r="15" spans="1:8" ht="18" customHeight="1">
      <c r="A15" s="62">
        <v>34</v>
      </c>
      <c r="B15" s="62">
        <v>76505</v>
      </c>
      <c r="C15" s="63" t="s">
        <v>200</v>
      </c>
      <c r="D15" s="62">
        <v>877</v>
      </c>
      <c r="E15" s="53" t="s">
        <v>73</v>
      </c>
      <c r="F15" s="64" t="s">
        <v>43</v>
      </c>
      <c r="G15" s="1" t="s">
        <v>18</v>
      </c>
      <c r="H15" s="40">
        <v>1795</v>
      </c>
    </row>
    <row r="16" spans="1:8" ht="18" customHeight="1">
      <c r="A16" s="17"/>
      <c r="B16" s="17"/>
      <c r="C16" s="17"/>
      <c r="D16" s="17"/>
      <c r="E16" s="17"/>
      <c r="F16" s="44" t="s">
        <v>241</v>
      </c>
      <c r="H16" s="43">
        <f>SUM(H13:H15)</f>
        <v>76876</v>
      </c>
    </row>
    <row r="17" spans="1:5" ht="18" customHeight="1">
      <c r="A17" s="17"/>
      <c r="B17" s="17"/>
      <c r="C17" s="17"/>
      <c r="D17" s="17"/>
      <c r="E17" s="17"/>
    </row>
    <row r="18" spans="1:8" ht="18" customHeight="1">
      <c r="A18" s="33"/>
      <c r="B18" s="33"/>
      <c r="C18" s="33"/>
      <c r="D18" s="33"/>
      <c r="E18" s="33"/>
      <c r="F18" s="20"/>
      <c r="G18" s="28"/>
      <c r="H18" s="38"/>
    </row>
    <row r="19" spans="1:8" ht="18" customHeight="1">
      <c r="A19" s="16" t="s">
        <v>5</v>
      </c>
      <c r="H19" s="20"/>
    </row>
    <row r="20" ht="18" customHeight="1">
      <c r="F20" s="6"/>
    </row>
    <row r="21" spans="1:8" ht="18" customHeight="1">
      <c r="A21" s="6" t="s">
        <v>6</v>
      </c>
      <c r="H21" s="38"/>
    </row>
    <row r="22" spans="1:8" ht="18" customHeight="1">
      <c r="A22" s="65" t="s">
        <v>203</v>
      </c>
      <c r="H22" s="38"/>
    </row>
    <row r="23" spans="1:8" ht="18" customHeight="1">
      <c r="A23" s="62">
        <v>34</v>
      </c>
      <c r="B23" s="62">
        <v>75283</v>
      </c>
      <c r="C23" s="63" t="s">
        <v>202</v>
      </c>
      <c r="D23" s="62">
        <v>711</v>
      </c>
      <c r="E23" s="53" t="s">
        <v>75</v>
      </c>
      <c r="F23" s="64" t="s">
        <v>204</v>
      </c>
      <c r="G23" s="1" t="s">
        <v>20</v>
      </c>
      <c r="H23" s="40">
        <v>29453</v>
      </c>
    </row>
    <row r="24" spans="6:8" ht="18" customHeight="1">
      <c r="F24" s="6" t="str">
        <f>+A22</f>
        <v>Natomas Unified</v>
      </c>
      <c r="H24" s="43">
        <f>SUM(H23)</f>
        <v>29453</v>
      </c>
    </row>
    <row r="26" spans="1:7" ht="18" customHeight="1" thickBot="1">
      <c r="A26" s="20"/>
      <c r="B26" s="28"/>
      <c r="C26" s="28"/>
      <c r="D26" s="28"/>
      <c r="E26" s="28"/>
      <c r="F26" s="20"/>
      <c r="G26" s="28"/>
    </row>
    <row r="27" spans="1:8" ht="18" customHeight="1" thickBot="1">
      <c r="A27" s="22" t="s">
        <v>12</v>
      </c>
      <c r="B27" s="29"/>
      <c r="C27" s="15"/>
      <c r="D27" s="15"/>
      <c r="E27" s="15"/>
      <c r="F27" s="14"/>
      <c r="G27" s="15"/>
      <c r="H27" s="59">
        <f>+H24+H16</f>
        <v>106329</v>
      </c>
    </row>
    <row r="28" ht="18" customHeight="1">
      <c r="H28" s="20"/>
    </row>
    <row r="29" ht="18" customHeight="1">
      <c r="H29" s="20"/>
    </row>
    <row r="30" ht="18" customHeight="1">
      <c r="H30" s="20"/>
    </row>
    <row r="31" ht="18" customHeight="1">
      <c r="H31" s="20"/>
    </row>
    <row r="32" ht="18" customHeight="1">
      <c r="H32" s="20"/>
    </row>
    <row r="33" ht="18" customHeight="1">
      <c r="H33" s="20"/>
    </row>
    <row r="34" ht="18" customHeight="1">
      <c r="H34" s="20"/>
    </row>
    <row r="35" ht="18" customHeight="1">
      <c r="H35" s="20"/>
    </row>
    <row r="36" ht="18" customHeight="1">
      <c r="H36" s="20"/>
    </row>
    <row r="37" ht="18" customHeight="1">
      <c r="H37" s="20"/>
    </row>
    <row r="38" ht="18" customHeight="1">
      <c r="H38" s="20"/>
    </row>
    <row r="39" ht="18" customHeight="1">
      <c r="H39" s="20"/>
    </row>
    <row r="40" spans="1:8" ht="18" customHeight="1">
      <c r="A40" s="6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spans="1:8" ht="18" customHeight="1">
      <c r="A50" s="47"/>
      <c r="H50" s="20"/>
    </row>
    <row r="51" ht="18" customHeight="1"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</sheetData>
  <sheetProtection/>
  <printOptions/>
  <pageMargins left="0.5" right="0.5" top="0.5" bottom="1" header="0.5" footer="0.5"/>
  <pageSetup fitToHeight="5" fitToWidth="1"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9.28125" style="8" bestFit="1" customWidth="1"/>
    <col min="3" max="3" width="10.57421875" style="8" customWidth="1"/>
    <col min="4" max="4" width="6.8515625" style="8" customWidth="1"/>
    <col min="5" max="5" width="25.140625" style="8" hidden="1" customWidth="1"/>
    <col min="6" max="6" width="47.421875" style="7" customWidth="1"/>
    <col min="7" max="7" width="4.8515625" style="8" customWidth="1"/>
    <col min="8" max="8" width="17.00390625" style="7" bestFit="1" customWidth="1"/>
    <col min="9" max="16384" width="9.140625" style="7" customWidth="1"/>
  </cols>
  <sheetData>
    <row r="1" spans="1:8" ht="18" customHeight="1">
      <c r="A1" s="70" t="s">
        <v>249</v>
      </c>
      <c r="B1" s="70"/>
      <c r="C1" s="70"/>
      <c r="D1" s="70"/>
      <c r="E1" s="70"/>
      <c r="F1" s="70"/>
      <c r="G1" s="70"/>
      <c r="H1" s="70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86</v>
      </c>
    </row>
    <row r="5" spans="1:6" s="4" customFormat="1" ht="18" customHeight="1">
      <c r="A5" s="46" t="s">
        <v>248</v>
      </c>
      <c r="B5" s="5"/>
      <c r="C5" s="5"/>
      <c r="D5" s="5"/>
      <c r="F5" s="5"/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87</v>
      </c>
    </row>
    <row r="8" spans="1:8" ht="18" customHeight="1">
      <c r="A8" s="10" t="s">
        <v>1</v>
      </c>
      <c r="B8" s="12"/>
      <c r="C8" s="12"/>
      <c r="D8" s="12"/>
      <c r="E8" s="12"/>
      <c r="F8" s="11"/>
      <c r="G8" s="12"/>
      <c r="H8" s="39" t="s">
        <v>88</v>
      </c>
    </row>
    <row r="10" spans="1:11" s="14" customFormat="1" ht="18" customHeight="1">
      <c r="A10" s="13" t="s">
        <v>13</v>
      </c>
      <c r="B10" s="15"/>
      <c r="C10" s="15"/>
      <c r="D10" s="15"/>
      <c r="E10" s="15"/>
      <c r="G10" s="15"/>
      <c r="I10" s="7"/>
      <c r="J10" s="7"/>
      <c r="K10" s="7"/>
    </row>
    <row r="11" spans="1:7" ht="18" customHeight="1">
      <c r="A11" s="16" t="s">
        <v>5</v>
      </c>
      <c r="G11" s="1"/>
    </row>
    <row r="12" spans="1:8" ht="18" customHeight="1">
      <c r="A12" s="6" t="s">
        <v>9</v>
      </c>
      <c r="G12" s="28"/>
      <c r="H12" s="38"/>
    </row>
    <row r="13" spans="1:8" ht="18" customHeight="1">
      <c r="A13" s="65" t="s">
        <v>76</v>
      </c>
      <c r="H13" s="38"/>
    </row>
    <row r="14" spans="1:8" ht="18" customHeight="1">
      <c r="A14" s="62">
        <v>36</v>
      </c>
      <c r="B14" s="62">
        <v>67827</v>
      </c>
      <c r="C14" s="63" t="s">
        <v>205</v>
      </c>
      <c r="D14" s="62">
        <v>855</v>
      </c>
      <c r="E14" s="53" t="s">
        <v>76</v>
      </c>
      <c r="F14" s="64" t="s">
        <v>44</v>
      </c>
      <c r="G14" s="1" t="s">
        <v>20</v>
      </c>
      <c r="H14" s="40">
        <v>2130</v>
      </c>
    </row>
    <row r="15" spans="6:8" ht="18" customHeight="1">
      <c r="F15" s="6" t="str">
        <f>+A13</f>
        <v>Oro Grande Elementary</v>
      </c>
      <c r="H15" s="43">
        <f>SUM(H14)</f>
        <v>2130</v>
      </c>
    </row>
    <row r="16" spans="6:8" ht="18" customHeight="1">
      <c r="F16" s="6"/>
      <c r="H16" s="49"/>
    </row>
    <row r="17" ht="18" customHeight="1" thickBot="1">
      <c r="F17" s="6"/>
    </row>
    <row r="18" spans="1:8" ht="18" customHeight="1" thickBot="1">
      <c r="A18" s="68" t="str">
        <f>+A10</f>
        <v>San Bernardino</v>
      </c>
      <c r="B18" s="29"/>
      <c r="C18" s="15"/>
      <c r="D18" s="15"/>
      <c r="E18" s="15"/>
      <c r="F18" s="14"/>
      <c r="G18" s="15"/>
      <c r="H18" s="59">
        <f>+H15</f>
        <v>2130</v>
      </c>
    </row>
    <row r="19" ht="18" customHeight="1">
      <c r="H19" s="49"/>
    </row>
    <row r="20" ht="18" customHeight="1">
      <c r="H20" s="49"/>
    </row>
    <row r="21" ht="18" customHeight="1">
      <c r="H21" s="20"/>
    </row>
    <row r="22" ht="18" customHeight="1">
      <c r="H22" s="20"/>
    </row>
    <row r="24" spans="1:8" ht="18" customHeight="1">
      <c r="A24" s="20"/>
      <c r="B24" s="28"/>
      <c r="C24" s="28"/>
      <c r="D24" s="28"/>
      <c r="E24" s="28"/>
      <c r="F24" s="20"/>
      <c r="G24" s="28"/>
      <c r="H24" s="20"/>
    </row>
    <row r="25" ht="18" customHeight="1">
      <c r="H25" s="20"/>
    </row>
    <row r="26" ht="18" customHeight="1">
      <c r="H26" s="20"/>
    </row>
    <row r="27" ht="18" customHeight="1">
      <c r="H27" s="20"/>
    </row>
    <row r="28" ht="18" customHeight="1">
      <c r="H28" s="20"/>
    </row>
    <row r="29" ht="18" customHeight="1">
      <c r="H29" s="20"/>
    </row>
    <row r="30" ht="18" customHeight="1">
      <c r="H30" s="20"/>
    </row>
    <row r="31" ht="18" customHeight="1">
      <c r="H31" s="20"/>
    </row>
    <row r="32" ht="18" customHeight="1">
      <c r="H32" s="20"/>
    </row>
    <row r="33" ht="18" customHeight="1">
      <c r="H33" s="20"/>
    </row>
    <row r="34" ht="18" customHeight="1">
      <c r="H34" s="20"/>
    </row>
    <row r="35" ht="18" customHeight="1">
      <c r="H35" s="20"/>
    </row>
    <row r="36" ht="18" customHeight="1">
      <c r="H36" s="20"/>
    </row>
    <row r="37" ht="18" customHeight="1">
      <c r="H37" s="20"/>
    </row>
    <row r="38" ht="18" customHeight="1">
      <c r="H38" s="20"/>
    </row>
    <row r="39" ht="18" customHeight="1">
      <c r="H39" s="20"/>
    </row>
    <row r="40" spans="1:8" ht="18" customHeight="1">
      <c r="A40" s="3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spans="1:8" ht="18" customHeight="1">
      <c r="A45" s="47"/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ht="18" customHeight="1"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</sheetData>
  <sheetProtection/>
  <printOptions/>
  <pageMargins left="0.5" right="0.5" top="0.5" bottom="1" header="0.5" footer="0.5"/>
  <pageSetup fitToHeight="5" fitToWidth="1" horizontalDpi="600" verticalDpi="600" orientation="portrait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9.140625" style="8" customWidth="1"/>
    <col min="3" max="3" width="10.57421875" style="8" customWidth="1"/>
    <col min="4" max="4" width="6.8515625" style="8" customWidth="1"/>
    <col min="5" max="5" width="27.28125" style="8" hidden="1" customWidth="1"/>
    <col min="6" max="6" width="47.421875" style="7" customWidth="1"/>
    <col min="7" max="7" width="4.8515625" style="8" customWidth="1"/>
    <col min="8" max="8" width="14.57421875" style="7" bestFit="1" customWidth="1"/>
    <col min="9" max="16384" width="9.140625" style="7" customWidth="1"/>
  </cols>
  <sheetData>
    <row r="1" spans="1:8" ht="18" customHeight="1">
      <c r="A1" s="70" t="s">
        <v>249</v>
      </c>
      <c r="B1" s="70"/>
      <c r="C1" s="70"/>
      <c r="D1" s="70"/>
      <c r="E1" s="70"/>
      <c r="F1" s="70"/>
      <c r="G1" s="70"/>
      <c r="H1" s="70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86</v>
      </c>
    </row>
    <row r="5" spans="1:6" s="4" customFormat="1" ht="18" customHeight="1">
      <c r="A5" s="46" t="s">
        <v>248</v>
      </c>
      <c r="B5" s="5"/>
      <c r="C5" s="5"/>
      <c r="D5" s="5"/>
      <c r="F5" s="5"/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87</v>
      </c>
    </row>
    <row r="8" spans="1:8" ht="18" customHeight="1">
      <c r="A8" s="10" t="s">
        <v>1</v>
      </c>
      <c r="B8" s="12"/>
      <c r="C8" s="12"/>
      <c r="D8" s="12"/>
      <c r="E8" s="12"/>
      <c r="F8" s="11"/>
      <c r="G8" s="12"/>
      <c r="H8" s="39" t="s">
        <v>88</v>
      </c>
    </row>
    <row r="10" spans="1:11" s="14" customFormat="1" ht="18" customHeight="1">
      <c r="A10" s="13" t="s">
        <v>14</v>
      </c>
      <c r="B10" s="15"/>
      <c r="C10" s="15"/>
      <c r="D10" s="15"/>
      <c r="E10" s="15"/>
      <c r="G10" s="15"/>
      <c r="I10" s="7"/>
      <c r="J10" s="7"/>
      <c r="K10" s="7"/>
    </row>
    <row r="11" ht="18" customHeight="1">
      <c r="A11" s="16" t="s">
        <v>3</v>
      </c>
    </row>
    <row r="12" ht="18" customHeight="1">
      <c r="A12" s="16"/>
    </row>
    <row r="13" spans="1:8" ht="18" customHeight="1">
      <c r="A13" s="62">
        <v>37</v>
      </c>
      <c r="B13" s="62">
        <v>68106</v>
      </c>
      <c r="C13" s="63" t="s">
        <v>206</v>
      </c>
      <c r="D13" s="62">
        <v>759</v>
      </c>
      <c r="E13" s="53" t="s">
        <v>77</v>
      </c>
      <c r="F13" s="64" t="s">
        <v>216</v>
      </c>
      <c r="G13" s="1" t="s">
        <v>18</v>
      </c>
      <c r="H13" s="40">
        <v>23823</v>
      </c>
    </row>
    <row r="14" spans="1:8" ht="18" customHeight="1">
      <c r="A14" s="62"/>
      <c r="B14" s="62"/>
      <c r="C14" s="63"/>
      <c r="D14" s="62"/>
      <c r="E14" s="53"/>
      <c r="F14" s="44" t="s">
        <v>242</v>
      </c>
      <c r="G14" s="1"/>
      <c r="H14" s="38">
        <f>SUM(H13)</f>
        <v>23823</v>
      </c>
    </row>
    <row r="15" spans="1:8" ht="18" customHeight="1">
      <c r="A15" s="62"/>
      <c r="B15" s="62"/>
      <c r="C15" s="63"/>
      <c r="D15" s="62"/>
      <c r="E15" s="53"/>
      <c r="F15" s="64"/>
      <c r="G15" s="1"/>
      <c r="H15" s="38"/>
    </row>
    <row r="16" spans="1:8" ht="18" customHeight="1">
      <c r="A16" s="62">
        <v>37</v>
      </c>
      <c r="B16" s="62">
        <v>68221</v>
      </c>
      <c r="C16" s="63" t="s">
        <v>207</v>
      </c>
      <c r="D16" s="62">
        <v>553</v>
      </c>
      <c r="E16" s="53"/>
      <c r="F16" s="64" t="s">
        <v>217</v>
      </c>
      <c r="G16" s="1" t="s">
        <v>18</v>
      </c>
      <c r="H16" s="40">
        <v>5137</v>
      </c>
    </row>
    <row r="17" spans="1:8" ht="18" customHeight="1">
      <c r="A17" s="62"/>
      <c r="B17" s="62"/>
      <c r="C17" s="63"/>
      <c r="D17" s="62"/>
      <c r="E17" s="53"/>
      <c r="F17" s="44" t="s">
        <v>243</v>
      </c>
      <c r="G17" s="1"/>
      <c r="H17" s="38">
        <f>SUM(H16)</f>
        <v>5137</v>
      </c>
    </row>
    <row r="18" spans="1:8" ht="18" customHeight="1">
      <c r="A18" s="62"/>
      <c r="B18" s="62"/>
      <c r="C18" s="63"/>
      <c r="D18" s="62"/>
      <c r="E18" s="53"/>
      <c r="F18" s="64"/>
      <c r="G18" s="1"/>
      <c r="H18" s="38"/>
    </row>
    <row r="19" spans="1:8" ht="18" customHeight="1">
      <c r="A19" s="62">
        <v>37</v>
      </c>
      <c r="B19" s="62">
        <v>68338</v>
      </c>
      <c r="C19" s="63" t="s">
        <v>208</v>
      </c>
      <c r="D19" s="62">
        <v>680</v>
      </c>
      <c r="E19" s="53"/>
      <c r="F19" s="64" t="s">
        <v>218</v>
      </c>
      <c r="G19" s="1" t="s">
        <v>18</v>
      </c>
      <c r="H19" s="38">
        <v>17554</v>
      </c>
    </row>
    <row r="20" spans="1:8" ht="18" customHeight="1">
      <c r="A20" s="62">
        <v>37</v>
      </c>
      <c r="B20" s="62">
        <v>68338</v>
      </c>
      <c r="C20" s="63" t="s">
        <v>209</v>
      </c>
      <c r="D20" s="62">
        <v>692</v>
      </c>
      <c r="E20" s="53"/>
      <c r="F20" s="64" t="s">
        <v>219</v>
      </c>
      <c r="G20" s="1" t="s">
        <v>18</v>
      </c>
      <c r="H20" s="38">
        <v>191867</v>
      </c>
    </row>
    <row r="21" spans="1:8" ht="18" customHeight="1">
      <c r="A21" s="62">
        <v>37</v>
      </c>
      <c r="B21" s="62">
        <v>68338</v>
      </c>
      <c r="C21" s="63" t="s">
        <v>210</v>
      </c>
      <c r="D21" s="62">
        <v>772</v>
      </c>
      <c r="E21" s="53"/>
      <c r="F21" s="64" t="s">
        <v>220</v>
      </c>
      <c r="G21" s="1" t="s">
        <v>18</v>
      </c>
      <c r="H21" s="38">
        <v>134634</v>
      </c>
    </row>
    <row r="22" spans="1:8" ht="18" customHeight="1">
      <c r="A22" s="62">
        <v>37</v>
      </c>
      <c r="B22" s="62">
        <v>68338</v>
      </c>
      <c r="C22" s="63" t="s">
        <v>211</v>
      </c>
      <c r="D22" s="62">
        <v>881</v>
      </c>
      <c r="E22" s="53"/>
      <c r="F22" s="64" t="s">
        <v>45</v>
      </c>
      <c r="G22" s="1" t="s">
        <v>18</v>
      </c>
      <c r="H22" s="38">
        <v>9525</v>
      </c>
    </row>
    <row r="23" spans="1:8" ht="18" customHeight="1">
      <c r="A23" s="62">
        <v>37</v>
      </c>
      <c r="B23" s="62">
        <v>68338</v>
      </c>
      <c r="C23" s="63" t="s">
        <v>212</v>
      </c>
      <c r="D23" s="66">
        <v>81</v>
      </c>
      <c r="E23" s="53" t="s">
        <v>78</v>
      </c>
      <c r="F23" s="64" t="s">
        <v>221</v>
      </c>
      <c r="G23" s="1" t="s">
        <v>18</v>
      </c>
      <c r="H23" s="40">
        <v>65439</v>
      </c>
    </row>
    <row r="24" spans="1:8" ht="18" customHeight="1">
      <c r="A24" s="62"/>
      <c r="B24" s="62"/>
      <c r="C24" s="63"/>
      <c r="D24" s="66"/>
      <c r="E24" s="53"/>
      <c r="F24" s="44" t="s">
        <v>78</v>
      </c>
      <c r="G24" s="1"/>
      <c r="H24" s="38">
        <f>SUM(H19:H23)</f>
        <v>419019</v>
      </c>
    </row>
    <row r="25" spans="1:8" ht="18" customHeight="1">
      <c r="A25" s="62"/>
      <c r="B25" s="62"/>
      <c r="C25" s="63"/>
      <c r="D25" s="66"/>
      <c r="E25" s="53"/>
      <c r="F25" s="64"/>
      <c r="G25" s="1"/>
      <c r="H25" s="38"/>
    </row>
    <row r="26" spans="1:8" ht="18" customHeight="1">
      <c r="A26" s="62">
        <v>37</v>
      </c>
      <c r="B26" s="62">
        <v>68437</v>
      </c>
      <c r="C26" s="63" t="s">
        <v>213</v>
      </c>
      <c r="D26" s="62">
        <v>518</v>
      </c>
      <c r="E26" s="53" t="s">
        <v>78</v>
      </c>
      <c r="F26" s="64" t="s">
        <v>222</v>
      </c>
      <c r="G26" s="1" t="s">
        <v>18</v>
      </c>
      <c r="H26" s="40">
        <v>3028</v>
      </c>
    </row>
    <row r="27" spans="1:8" ht="18" customHeight="1">
      <c r="A27" s="62"/>
      <c r="B27" s="62"/>
      <c r="C27" s="63"/>
      <c r="D27" s="62"/>
      <c r="E27" s="53"/>
      <c r="F27" s="44" t="s">
        <v>244</v>
      </c>
      <c r="G27" s="1"/>
      <c r="H27" s="38">
        <f>SUM(H26)</f>
        <v>3028</v>
      </c>
    </row>
    <row r="28" spans="1:8" ht="18" customHeight="1">
      <c r="A28" s="62"/>
      <c r="B28" s="62"/>
      <c r="C28" s="63"/>
      <c r="D28" s="62"/>
      <c r="E28" s="53"/>
      <c r="F28" s="64"/>
      <c r="G28" s="1"/>
      <c r="H28" s="38"/>
    </row>
    <row r="29" spans="1:8" ht="18" customHeight="1">
      <c r="A29" s="62">
        <v>37</v>
      </c>
      <c r="B29" s="62">
        <v>76471</v>
      </c>
      <c r="C29" s="63" t="s">
        <v>214</v>
      </c>
      <c r="D29" s="62">
        <v>756</v>
      </c>
      <c r="E29" s="54" t="s">
        <v>56</v>
      </c>
      <c r="F29" s="64" t="s">
        <v>46</v>
      </c>
      <c r="G29" s="1" t="s">
        <v>18</v>
      </c>
      <c r="H29" s="38">
        <v>0</v>
      </c>
    </row>
    <row r="30" spans="1:8" ht="18" customHeight="1">
      <c r="A30" s="62">
        <v>37</v>
      </c>
      <c r="B30" s="62">
        <v>76471</v>
      </c>
      <c r="C30" s="63" t="s">
        <v>215</v>
      </c>
      <c r="D30" s="62">
        <v>756</v>
      </c>
      <c r="E30" s="54" t="s">
        <v>56</v>
      </c>
      <c r="F30" s="64" t="s">
        <v>47</v>
      </c>
      <c r="G30" s="1" t="s">
        <v>18</v>
      </c>
      <c r="H30" s="40">
        <v>0</v>
      </c>
    </row>
    <row r="31" spans="1:8" ht="18" customHeight="1">
      <c r="A31" s="33"/>
      <c r="B31" s="33"/>
      <c r="C31" s="33"/>
      <c r="D31" s="33"/>
      <c r="E31" s="33"/>
      <c r="F31" s="20"/>
      <c r="G31" s="28"/>
      <c r="H31" s="43">
        <f>SUM(H29:H30)</f>
        <v>0</v>
      </c>
    </row>
    <row r="33" spans="2:7" ht="18" customHeight="1" thickBot="1">
      <c r="B33" s="34"/>
      <c r="C33" s="34"/>
      <c r="D33" s="34"/>
      <c r="E33" s="34"/>
      <c r="F33" s="27"/>
      <c r="G33" s="1"/>
    </row>
    <row r="34" spans="1:8" ht="18" customHeight="1" thickBot="1">
      <c r="A34" s="56" t="s">
        <v>14</v>
      </c>
      <c r="G34" s="1"/>
      <c r="H34" s="59">
        <f>+H31+H27+H24+H17+H14</f>
        <v>451007</v>
      </c>
    </row>
    <row r="35" spans="1:8" ht="18" customHeight="1">
      <c r="A35" s="37"/>
      <c r="B35" s="28"/>
      <c r="C35" s="28"/>
      <c r="D35" s="28"/>
      <c r="E35" s="28"/>
      <c r="F35" s="20"/>
      <c r="G35" s="28"/>
      <c r="H35" s="20"/>
    </row>
    <row r="36" spans="1:8" ht="18" customHeight="1">
      <c r="A36" s="37"/>
      <c r="B36" s="28"/>
      <c r="C36" s="28"/>
      <c r="D36" s="28"/>
      <c r="E36" s="28"/>
      <c r="F36" s="20"/>
      <c r="G36" s="28"/>
      <c r="H36" s="49"/>
    </row>
    <row r="37" spans="1:8" ht="18" customHeight="1">
      <c r="A37" s="33"/>
      <c r="B37" s="33"/>
      <c r="C37" s="33"/>
      <c r="D37" s="28"/>
      <c r="E37" s="28"/>
      <c r="F37" s="20"/>
      <c r="G37" s="28"/>
      <c r="H37" s="49"/>
    </row>
    <row r="38" spans="1:8" ht="18" customHeight="1">
      <c r="A38" s="20"/>
      <c r="B38" s="28"/>
      <c r="C38" s="28"/>
      <c r="D38" s="28"/>
      <c r="E38" s="28"/>
      <c r="F38" s="37"/>
      <c r="G38" s="28"/>
      <c r="H38" s="49"/>
    </row>
    <row r="39" spans="1:8" ht="18" customHeight="1">
      <c r="A39" s="20"/>
      <c r="B39" s="28"/>
      <c r="C39" s="28"/>
      <c r="D39" s="28"/>
      <c r="E39" s="28"/>
      <c r="F39" s="20"/>
      <c r="G39" s="28"/>
      <c r="H39" s="49"/>
    </row>
    <row r="40" spans="1:8" ht="18" customHeight="1">
      <c r="A40" s="31" t="s">
        <v>183</v>
      </c>
      <c r="B40" s="28"/>
      <c r="C40" s="28"/>
      <c r="D40" s="28"/>
      <c r="E40" s="28"/>
      <c r="F40" s="20"/>
      <c r="G40" s="28"/>
      <c r="H40" s="49"/>
    </row>
    <row r="41" spans="2:8" ht="18" customHeight="1">
      <c r="B41" s="29"/>
      <c r="C41" s="29"/>
      <c r="D41" s="29"/>
      <c r="E41" s="29"/>
      <c r="F41" s="27"/>
      <c r="G41" s="29"/>
      <c r="H41" s="41"/>
    </row>
    <row r="42" spans="1:8" ht="18" customHeight="1">
      <c r="A42" s="20"/>
      <c r="B42" s="28"/>
      <c r="C42" s="28"/>
      <c r="D42" s="28"/>
      <c r="E42" s="28"/>
      <c r="F42" s="20"/>
      <c r="G42" s="28"/>
      <c r="H42" s="49"/>
    </row>
    <row r="43" ht="18" customHeight="1">
      <c r="H43" s="41"/>
    </row>
    <row r="45" ht="18" customHeight="1">
      <c r="H45" s="20"/>
    </row>
    <row r="46" ht="18" customHeight="1">
      <c r="H46" s="20"/>
    </row>
    <row r="47" ht="18" customHeight="1">
      <c r="H47" s="49"/>
    </row>
    <row r="48" ht="18" customHeight="1">
      <c r="H48" s="49"/>
    </row>
    <row r="49" ht="18" customHeight="1">
      <c r="H49" s="20"/>
    </row>
    <row r="50" ht="18" customHeight="1">
      <c r="H50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spans="1:8" ht="18" customHeight="1">
      <c r="A73" s="47"/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  <row r="83" ht="18" customHeight="1">
      <c r="H83" s="20"/>
    </row>
    <row r="84" ht="18" customHeight="1">
      <c r="H84" s="20"/>
    </row>
    <row r="85" ht="18" customHeight="1">
      <c r="H85" s="20"/>
    </row>
    <row r="86" ht="18" customHeight="1">
      <c r="H86" s="20"/>
    </row>
    <row r="87" ht="18" customHeight="1">
      <c r="H87" s="20"/>
    </row>
    <row r="88" ht="18" customHeight="1">
      <c r="H88" s="20"/>
    </row>
    <row r="89" ht="18" customHeight="1">
      <c r="H89" s="20"/>
    </row>
    <row r="90" ht="18" customHeight="1">
      <c r="H90" s="20"/>
    </row>
    <row r="91" ht="18" customHeight="1">
      <c r="H91" s="20"/>
    </row>
    <row r="92" ht="18" customHeight="1">
      <c r="H92" s="20"/>
    </row>
    <row r="93" ht="18" customHeight="1">
      <c r="H93" s="20"/>
    </row>
    <row r="94" ht="18" customHeight="1">
      <c r="H94" s="20"/>
    </row>
    <row r="95" ht="18" customHeight="1">
      <c r="H95" s="20"/>
    </row>
    <row r="96" ht="18" customHeight="1">
      <c r="H96" s="20"/>
    </row>
    <row r="97" ht="18" customHeight="1">
      <c r="H97" s="20"/>
    </row>
    <row r="98" ht="18" customHeight="1">
      <c r="H98" s="20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7.140625" style="8" customWidth="1"/>
    <col min="3" max="3" width="10.57421875" style="8" customWidth="1"/>
    <col min="4" max="4" width="6.8515625" style="8" customWidth="1"/>
    <col min="5" max="5" width="34.57421875" style="8" hidden="1" customWidth="1"/>
    <col min="6" max="6" width="47.421875" style="7" customWidth="1"/>
    <col min="7" max="7" width="4.8515625" style="8" customWidth="1"/>
    <col min="8" max="8" width="14.7109375" style="7" bestFit="1" customWidth="1"/>
    <col min="9" max="16384" width="9.140625" style="7" customWidth="1"/>
  </cols>
  <sheetData>
    <row r="1" spans="1:8" ht="18" customHeight="1">
      <c r="A1" s="70" t="s">
        <v>249</v>
      </c>
      <c r="B1" s="70"/>
      <c r="C1" s="70"/>
      <c r="D1" s="70"/>
      <c r="E1" s="70"/>
      <c r="F1" s="70"/>
      <c r="G1" s="70"/>
      <c r="H1" s="70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86</v>
      </c>
    </row>
    <row r="5" spans="1:6" s="4" customFormat="1" ht="18" customHeight="1">
      <c r="A5" s="46" t="s">
        <v>248</v>
      </c>
      <c r="B5" s="5"/>
      <c r="C5" s="5"/>
      <c r="D5" s="5"/>
      <c r="F5" s="5"/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87</v>
      </c>
    </row>
    <row r="8" spans="1:8" ht="18" customHeight="1">
      <c r="A8" s="10" t="s">
        <v>1</v>
      </c>
      <c r="B8" s="12"/>
      <c r="C8" s="12"/>
      <c r="D8" s="12"/>
      <c r="E8" s="12"/>
      <c r="F8" s="11"/>
      <c r="G8" s="12"/>
      <c r="H8" s="39" t="s">
        <v>88</v>
      </c>
    </row>
    <row r="10" spans="1:11" s="14" customFormat="1" ht="18" customHeight="1">
      <c r="A10" s="13" t="s">
        <v>223</v>
      </c>
      <c r="B10" s="15"/>
      <c r="C10" s="15"/>
      <c r="D10" s="15"/>
      <c r="E10" s="15"/>
      <c r="G10" s="15"/>
      <c r="I10" s="7"/>
      <c r="J10" s="7"/>
      <c r="K10" s="7"/>
    </row>
    <row r="11" ht="18" customHeight="1">
      <c r="A11" s="16" t="s">
        <v>3</v>
      </c>
    </row>
    <row r="13" spans="1:8" ht="18" customHeight="1">
      <c r="A13" s="62">
        <v>41</v>
      </c>
      <c r="B13" s="62">
        <v>68999</v>
      </c>
      <c r="C13" s="63" t="s">
        <v>224</v>
      </c>
      <c r="D13" s="66">
        <v>709</v>
      </c>
      <c r="E13" s="53" t="s">
        <v>79</v>
      </c>
      <c r="F13" s="64" t="s">
        <v>225</v>
      </c>
      <c r="G13" s="1" t="s">
        <v>18</v>
      </c>
      <c r="H13" s="40">
        <v>41763</v>
      </c>
    </row>
    <row r="14" spans="1:8" ht="18" customHeight="1">
      <c r="A14" s="17"/>
      <c r="B14" s="17"/>
      <c r="C14" s="17"/>
      <c r="D14" s="17"/>
      <c r="E14" s="17"/>
      <c r="F14" s="44" t="s">
        <v>245</v>
      </c>
      <c r="H14" s="43">
        <f>SUM(H13:H13)</f>
        <v>41763</v>
      </c>
    </row>
    <row r="16" ht="18" customHeight="1" thickBot="1">
      <c r="A16" s="6"/>
    </row>
    <row r="17" spans="1:8" ht="18" customHeight="1" thickBot="1">
      <c r="A17" s="22" t="str">
        <f>+A10</f>
        <v>San Mateo</v>
      </c>
      <c r="B17" s="15"/>
      <c r="C17" s="15"/>
      <c r="D17" s="15"/>
      <c r="E17" s="15"/>
      <c r="F17" s="14"/>
      <c r="G17" s="15"/>
      <c r="H17" s="59">
        <f>+H14</f>
        <v>41763</v>
      </c>
    </row>
    <row r="18" ht="18" customHeight="1">
      <c r="H18" s="49"/>
    </row>
    <row r="19" spans="1:8" ht="18" customHeight="1">
      <c r="A19" s="20"/>
      <c r="B19" s="28"/>
      <c r="C19" s="28"/>
      <c r="D19" s="28"/>
      <c r="E19" s="28"/>
      <c r="F19" s="20"/>
      <c r="G19" s="28"/>
      <c r="H19" s="49"/>
    </row>
    <row r="20" spans="6:8" ht="18" customHeight="1">
      <c r="F20" s="6"/>
      <c r="H20" s="41"/>
    </row>
    <row r="21" spans="1:8" ht="18" customHeight="1">
      <c r="A21" s="20"/>
      <c r="B21" s="28"/>
      <c r="C21" s="28"/>
      <c r="D21" s="28"/>
      <c r="E21" s="28"/>
      <c r="F21" s="20"/>
      <c r="G21" s="28"/>
      <c r="H21" s="49"/>
    </row>
    <row r="22" ht="18" customHeight="1">
      <c r="H22" s="41"/>
    </row>
    <row r="24" ht="18" customHeight="1">
      <c r="H24" s="20"/>
    </row>
    <row r="25" ht="18" customHeight="1">
      <c r="H25" s="20"/>
    </row>
    <row r="26" ht="18" customHeight="1">
      <c r="H26" s="49"/>
    </row>
    <row r="27" ht="18" customHeight="1">
      <c r="H27" s="32"/>
    </row>
    <row r="28" ht="18" customHeight="1">
      <c r="H28" s="20"/>
    </row>
    <row r="29" ht="18" customHeight="1">
      <c r="H29" s="20"/>
    </row>
    <row r="31" ht="18" customHeight="1">
      <c r="H31" s="20"/>
    </row>
    <row r="32" ht="18" customHeight="1">
      <c r="H32" s="20"/>
    </row>
    <row r="33" ht="18" customHeight="1">
      <c r="H33" s="20"/>
    </row>
    <row r="34" ht="18" customHeight="1">
      <c r="H34" s="20"/>
    </row>
    <row r="35" ht="18" customHeight="1">
      <c r="H35" s="20"/>
    </row>
    <row r="36" ht="18" customHeight="1">
      <c r="H36" s="20"/>
    </row>
    <row r="37" ht="18" customHeight="1">
      <c r="H37" s="20"/>
    </row>
    <row r="38" ht="18" customHeight="1">
      <c r="H38" s="20"/>
    </row>
    <row r="39" ht="18" customHeight="1">
      <c r="H39" s="20"/>
    </row>
    <row r="40" spans="1:8" ht="18" customHeight="1">
      <c r="A40" s="6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ht="18" customHeight="1">
      <c r="H51" s="20"/>
    </row>
    <row r="52" spans="1:8" ht="18" customHeight="1">
      <c r="A52" s="47"/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</sheetData>
  <sheetProtection/>
  <printOptions/>
  <pageMargins left="0.5" right="0.5" top="0.5" bottom="1" header="0.5" footer="0.5"/>
  <pageSetup fitToHeight="5" fitToWidth="1" horizontalDpi="600" verticalDpi="600" orientation="portrait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8.00390625" style="8" customWidth="1"/>
    <col min="3" max="3" width="9.00390625" style="8" customWidth="1"/>
    <col min="4" max="4" width="6.8515625" style="8" customWidth="1"/>
    <col min="5" max="5" width="34.140625" style="8" hidden="1" customWidth="1"/>
    <col min="6" max="6" width="42.28125" style="7" customWidth="1"/>
    <col min="7" max="7" width="4.8515625" style="8" customWidth="1"/>
    <col min="8" max="8" width="14.7109375" style="7" bestFit="1" customWidth="1"/>
    <col min="9" max="16384" width="9.140625" style="7" customWidth="1"/>
  </cols>
  <sheetData>
    <row r="1" spans="1:8" ht="18" customHeight="1">
      <c r="A1" s="70" t="s">
        <v>249</v>
      </c>
      <c r="B1" s="70"/>
      <c r="C1" s="70"/>
      <c r="D1" s="70"/>
      <c r="E1" s="70"/>
      <c r="F1" s="70"/>
      <c r="G1" s="70"/>
      <c r="H1" s="70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86</v>
      </c>
    </row>
    <row r="5" spans="1:6" s="4" customFormat="1" ht="18" customHeight="1">
      <c r="A5" s="46" t="s">
        <v>248</v>
      </c>
      <c r="B5" s="5"/>
      <c r="C5" s="5"/>
      <c r="D5" s="5"/>
      <c r="F5" s="5"/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87</v>
      </c>
    </row>
    <row r="8" spans="1:8" ht="18" customHeight="1">
      <c r="A8" s="10" t="s">
        <v>1</v>
      </c>
      <c r="B8" s="12"/>
      <c r="C8" s="12"/>
      <c r="D8" s="12"/>
      <c r="E8" s="12"/>
      <c r="F8" s="11"/>
      <c r="G8" s="12"/>
      <c r="H8" s="39" t="s">
        <v>88</v>
      </c>
    </row>
    <row r="10" spans="1:11" s="14" customFormat="1" ht="18" customHeight="1">
      <c r="A10" s="13" t="s">
        <v>15</v>
      </c>
      <c r="B10" s="15"/>
      <c r="C10" s="15"/>
      <c r="D10" s="15"/>
      <c r="E10" s="15"/>
      <c r="G10" s="15"/>
      <c r="I10" s="7"/>
      <c r="J10" s="7"/>
      <c r="K10" s="7"/>
    </row>
    <row r="11" ht="18" customHeight="1">
      <c r="A11" s="16" t="s">
        <v>3</v>
      </c>
    </row>
    <row r="12" ht="18" customHeight="1">
      <c r="A12" s="16"/>
    </row>
    <row r="13" spans="1:8" ht="18" customHeight="1">
      <c r="A13" s="62">
        <v>43</v>
      </c>
      <c r="B13" s="62">
        <v>10439</v>
      </c>
      <c r="C13" s="63" t="s">
        <v>226</v>
      </c>
      <c r="D13" s="62">
        <v>844</v>
      </c>
      <c r="E13" s="54" t="s">
        <v>57</v>
      </c>
      <c r="F13" s="64" t="s">
        <v>48</v>
      </c>
      <c r="G13" s="1" t="s">
        <v>18</v>
      </c>
      <c r="H13" s="40">
        <v>0</v>
      </c>
    </row>
    <row r="14" spans="1:8" ht="18" customHeight="1">
      <c r="A14" s="62"/>
      <c r="B14" s="62"/>
      <c r="C14" s="63"/>
      <c r="D14" s="62"/>
      <c r="E14" s="54"/>
      <c r="F14" s="64"/>
      <c r="G14" s="1"/>
      <c r="H14" s="38">
        <f>SUM(H13)</f>
        <v>0</v>
      </c>
    </row>
    <row r="15" spans="1:8" ht="18" customHeight="1">
      <c r="A15" s="62"/>
      <c r="B15" s="62"/>
      <c r="C15" s="63"/>
      <c r="D15" s="62"/>
      <c r="E15" s="54"/>
      <c r="F15" s="64"/>
      <c r="G15" s="1"/>
      <c r="H15" s="38"/>
    </row>
    <row r="16" spans="1:8" ht="18" customHeight="1">
      <c r="A16" s="62">
        <v>43</v>
      </c>
      <c r="B16" s="62">
        <v>10439</v>
      </c>
      <c r="C16" s="63" t="s">
        <v>227</v>
      </c>
      <c r="D16" s="62">
        <v>850</v>
      </c>
      <c r="E16" s="53" t="s">
        <v>80</v>
      </c>
      <c r="F16" s="64" t="s">
        <v>229</v>
      </c>
      <c r="G16" s="1" t="s">
        <v>18</v>
      </c>
      <c r="H16" s="40">
        <v>33827</v>
      </c>
    </row>
    <row r="17" spans="1:8" ht="18" customHeight="1">
      <c r="A17" s="62"/>
      <c r="B17" s="62"/>
      <c r="C17" s="63"/>
      <c r="D17" s="62"/>
      <c r="E17" s="53"/>
      <c r="F17" s="69" t="s">
        <v>80</v>
      </c>
      <c r="G17" s="1"/>
      <c r="H17" s="38">
        <f>SUM(H16)</f>
        <v>33827</v>
      </c>
    </row>
    <row r="18" spans="1:8" ht="18" customHeight="1">
      <c r="A18" s="62"/>
      <c r="B18" s="62"/>
      <c r="C18" s="63"/>
      <c r="D18" s="62"/>
      <c r="E18" s="53"/>
      <c r="F18" s="64"/>
      <c r="G18" s="1"/>
      <c r="H18" s="38"/>
    </row>
    <row r="19" spans="1:8" ht="18" customHeight="1">
      <c r="A19" s="62">
        <v>43</v>
      </c>
      <c r="B19" s="62">
        <v>69450</v>
      </c>
      <c r="C19" s="63" t="s">
        <v>228</v>
      </c>
      <c r="D19" s="62">
        <v>846</v>
      </c>
      <c r="E19" s="53" t="s">
        <v>81</v>
      </c>
      <c r="F19" s="64" t="s">
        <v>49</v>
      </c>
      <c r="G19" s="1" t="s">
        <v>18</v>
      </c>
      <c r="H19" s="40">
        <v>30298</v>
      </c>
    </row>
    <row r="20" spans="1:8" ht="18" customHeight="1">
      <c r="A20" s="13"/>
      <c r="B20" s="34"/>
      <c r="C20" s="34"/>
      <c r="D20" s="34"/>
      <c r="E20" s="34"/>
      <c r="F20" s="44" t="s">
        <v>81</v>
      </c>
      <c r="G20" s="29"/>
      <c r="H20" s="43">
        <f>SUM(H19)</f>
        <v>30298</v>
      </c>
    </row>
    <row r="21" spans="1:7" ht="18" customHeight="1">
      <c r="A21" s="13"/>
      <c r="B21" s="34"/>
      <c r="C21" s="34"/>
      <c r="D21" s="34"/>
      <c r="E21" s="34"/>
      <c r="F21" s="27"/>
      <c r="G21" s="29"/>
    </row>
    <row r="22" spans="1:7" ht="18" customHeight="1" thickBot="1">
      <c r="A22" s="20"/>
      <c r="B22" s="28"/>
      <c r="C22" s="28"/>
      <c r="D22" s="28"/>
      <c r="E22" s="28"/>
      <c r="F22" s="20"/>
      <c r="G22" s="28"/>
    </row>
    <row r="23" spans="1:8" ht="18" customHeight="1" thickBot="1">
      <c r="A23" s="22" t="s">
        <v>15</v>
      </c>
      <c r="B23" s="29"/>
      <c r="C23" s="15"/>
      <c r="D23" s="15"/>
      <c r="E23" s="15"/>
      <c r="F23" s="14"/>
      <c r="G23" s="15"/>
      <c r="H23" s="59">
        <f>+H20+H17+H14</f>
        <v>64125</v>
      </c>
    </row>
    <row r="24" ht="18" customHeight="1">
      <c r="H24" s="20"/>
    </row>
    <row r="25" ht="18" customHeight="1">
      <c r="H25" s="20"/>
    </row>
    <row r="26" ht="18" customHeight="1">
      <c r="H26" s="49"/>
    </row>
    <row r="27" ht="18" customHeight="1">
      <c r="H27" s="49"/>
    </row>
    <row r="28" ht="18" customHeight="1">
      <c r="H28" s="20"/>
    </row>
    <row r="29" ht="18" customHeight="1">
      <c r="H29" s="20"/>
    </row>
    <row r="31" ht="18" customHeight="1">
      <c r="H31" s="20"/>
    </row>
    <row r="32" ht="18" customHeight="1">
      <c r="H32" s="20"/>
    </row>
    <row r="33" ht="18" customHeight="1">
      <c r="H33" s="20"/>
    </row>
    <row r="34" ht="18" customHeight="1">
      <c r="H34" s="20"/>
    </row>
    <row r="35" ht="18" customHeight="1">
      <c r="H35" s="20"/>
    </row>
    <row r="36" ht="18" customHeight="1">
      <c r="H36" s="20"/>
    </row>
    <row r="37" ht="18" customHeight="1">
      <c r="H37" s="20"/>
    </row>
    <row r="38" ht="18" customHeight="1">
      <c r="H38" s="20"/>
    </row>
    <row r="39" ht="18" customHeight="1">
      <c r="H39" s="20"/>
    </row>
    <row r="40" spans="1:8" ht="18" customHeight="1">
      <c r="A40" s="6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ht="18" customHeight="1">
      <c r="H51" s="20"/>
    </row>
    <row r="52" ht="18" customHeight="1">
      <c r="H52" s="20"/>
    </row>
    <row r="53" spans="1:8" ht="18" customHeight="1">
      <c r="A53" s="47"/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</sheetData>
  <sheetProtection/>
  <printOptions/>
  <pageMargins left="0.5" right="0.5" top="0.5" bottom="1" header="0.5" footer="0.5"/>
  <pageSetup fitToHeight="5" fitToWidth="1" horizontalDpi="600" verticalDpi="600" orientation="portrait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9.28125" style="8" bestFit="1" customWidth="1"/>
    <col min="3" max="3" width="10.57421875" style="8" customWidth="1"/>
    <col min="4" max="4" width="6.8515625" style="8" customWidth="1"/>
    <col min="5" max="5" width="16.7109375" style="8" hidden="1" customWidth="1"/>
    <col min="6" max="6" width="47.421875" style="7" customWidth="1"/>
    <col min="7" max="7" width="4.8515625" style="8" customWidth="1"/>
    <col min="8" max="8" width="14.7109375" style="7" bestFit="1" customWidth="1"/>
    <col min="9" max="16384" width="9.140625" style="7" customWidth="1"/>
  </cols>
  <sheetData>
    <row r="1" spans="1:8" ht="18" customHeight="1">
      <c r="A1" s="71" t="s">
        <v>249</v>
      </c>
      <c r="B1" s="71"/>
      <c r="C1" s="71"/>
      <c r="D1" s="70"/>
      <c r="E1" s="70"/>
      <c r="F1" s="70"/>
      <c r="G1" s="70"/>
      <c r="H1" s="70"/>
    </row>
    <row r="2" spans="1:3" ht="18" customHeight="1">
      <c r="A2" s="9"/>
      <c r="B2" s="9"/>
      <c r="C2" s="9"/>
    </row>
    <row r="3" spans="1:8" ht="18" customHeight="1">
      <c r="A3" s="51" t="s">
        <v>0</v>
      </c>
      <c r="B3" s="52"/>
      <c r="C3" s="9"/>
      <c r="D3" s="5"/>
      <c r="E3" s="5"/>
      <c r="F3" s="4"/>
      <c r="G3" s="5"/>
      <c r="H3" s="45" t="s">
        <v>86</v>
      </c>
    </row>
    <row r="5" spans="1:6" s="4" customFormat="1" ht="18" customHeight="1">
      <c r="A5" s="46" t="s">
        <v>248</v>
      </c>
      <c r="B5" s="5"/>
      <c r="C5" s="5"/>
      <c r="D5" s="5"/>
      <c r="F5" s="5"/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87</v>
      </c>
    </row>
    <row r="8" spans="1:8" ht="18" customHeight="1">
      <c r="A8" s="10" t="s">
        <v>1</v>
      </c>
      <c r="B8" s="12"/>
      <c r="C8" s="12"/>
      <c r="D8" s="12"/>
      <c r="E8" s="12"/>
      <c r="F8" s="11"/>
      <c r="G8" s="12"/>
      <c r="H8" s="39" t="s">
        <v>88</v>
      </c>
    </row>
    <row r="10" spans="1:10" s="14" customFormat="1" ht="18" customHeight="1">
      <c r="A10" s="13" t="s">
        <v>50</v>
      </c>
      <c r="B10" s="15"/>
      <c r="C10" s="15"/>
      <c r="D10" s="15"/>
      <c r="E10" s="15"/>
      <c r="G10" s="15"/>
      <c r="I10" s="7"/>
      <c r="J10" s="7"/>
    </row>
    <row r="11" ht="18" customHeight="1">
      <c r="A11" s="16" t="s">
        <v>5</v>
      </c>
    </row>
    <row r="12" ht="18" customHeight="1">
      <c r="A12" s="6" t="s">
        <v>6</v>
      </c>
    </row>
    <row r="13" spans="1:8" ht="18" customHeight="1">
      <c r="A13" s="65" t="s">
        <v>82</v>
      </c>
      <c r="H13" s="18"/>
    </row>
    <row r="14" spans="1:8" ht="18" customHeight="1">
      <c r="A14" s="62">
        <v>48</v>
      </c>
      <c r="B14" s="62">
        <v>70581</v>
      </c>
      <c r="C14" s="63" t="s">
        <v>230</v>
      </c>
      <c r="D14" s="1">
        <v>940</v>
      </c>
      <c r="E14" s="53" t="s">
        <v>82</v>
      </c>
      <c r="F14" s="64" t="s">
        <v>51</v>
      </c>
      <c r="G14" s="1" t="s">
        <v>20</v>
      </c>
      <c r="H14" s="40">
        <v>12498</v>
      </c>
    </row>
    <row r="15" spans="6:8" ht="18" customHeight="1">
      <c r="F15" s="6" t="str">
        <f>+A13</f>
        <v>Vallejo City Unified</v>
      </c>
      <c r="H15" s="43">
        <f>SUM(H13:H14)</f>
        <v>12498</v>
      </c>
    </row>
    <row r="16" ht="18" customHeight="1">
      <c r="F16" s="6"/>
    </row>
    <row r="17" spans="1:7" ht="18" customHeight="1" thickBot="1">
      <c r="A17" s="20"/>
      <c r="B17" s="28"/>
      <c r="C17" s="28"/>
      <c r="D17" s="28"/>
      <c r="E17" s="28"/>
      <c r="F17" s="20"/>
      <c r="G17" s="28"/>
    </row>
    <row r="18" spans="1:8" ht="18" customHeight="1" thickBot="1">
      <c r="A18" s="22" t="str">
        <f>+A10</f>
        <v>Solano</v>
      </c>
      <c r="B18" s="29"/>
      <c r="C18" s="15"/>
      <c r="D18" s="15"/>
      <c r="E18" s="15"/>
      <c r="F18" s="14"/>
      <c r="G18" s="15"/>
      <c r="H18" s="60">
        <f>SUM(H15)</f>
        <v>12498</v>
      </c>
    </row>
    <row r="19" ht="18" customHeight="1">
      <c r="A19" s="8"/>
    </row>
    <row r="20" ht="18" customHeight="1">
      <c r="G20" s="1"/>
    </row>
    <row r="21" spans="7:8" ht="18" customHeight="1">
      <c r="G21" s="28"/>
      <c r="H21" s="20"/>
    </row>
    <row r="22" ht="18" customHeight="1">
      <c r="H22" s="21"/>
    </row>
    <row r="23" spans="1:8" ht="18" customHeight="1">
      <c r="A23" s="20"/>
      <c r="B23" s="28"/>
      <c r="C23" s="28"/>
      <c r="D23" s="28"/>
      <c r="E23" s="28"/>
      <c r="F23" s="20"/>
      <c r="G23" s="28"/>
      <c r="H23" s="21"/>
    </row>
    <row r="24" ht="18" customHeight="1">
      <c r="H24" s="21"/>
    </row>
    <row r="25" ht="18" customHeight="1">
      <c r="H25" s="21"/>
    </row>
    <row r="26" ht="18" customHeight="1">
      <c r="H26" s="49"/>
    </row>
    <row r="27" ht="18" customHeight="1">
      <c r="H27" s="41"/>
    </row>
    <row r="28" ht="18" customHeight="1">
      <c r="H28" s="49"/>
    </row>
    <row r="29" ht="18" customHeight="1">
      <c r="H29" s="41"/>
    </row>
    <row r="31" ht="18" customHeight="1">
      <c r="H31" s="20"/>
    </row>
    <row r="32" ht="18" customHeight="1">
      <c r="H32" s="20"/>
    </row>
    <row r="33" ht="18" customHeight="1">
      <c r="H33" s="49"/>
    </row>
    <row r="34" ht="18" customHeight="1">
      <c r="H34" s="49"/>
    </row>
    <row r="35" ht="18" customHeight="1">
      <c r="H35" s="20"/>
    </row>
    <row r="36" ht="18" customHeight="1">
      <c r="H36" s="20"/>
    </row>
    <row r="38" ht="18" customHeight="1">
      <c r="H38" s="20"/>
    </row>
    <row r="39" ht="18" customHeight="1">
      <c r="H39" s="20"/>
    </row>
    <row r="40" spans="1:8" ht="18" customHeight="1">
      <c r="A40" s="3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ht="18" customHeight="1"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spans="1:8" ht="18" customHeight="1">
      <c r="A60" s="47"/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  <row r="83" ht="18" customHeight="1">
      <c r="H83" s="20"/>
    </row>
    <row r="84" ht="18" customHeight="1">
      <c r="H84" s="20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7.8515625" style="8" customWidth="1"/>
    <col min="3" max="3" width="10.140625" style="8" customWidth="1"/>
    <col min="4" max="4" width="6.8515625" style="8" customWidth="1"/>
    <col min="5" max="5" width="24.140625" style="8" hidden="1" customWidth="1"/>
    <col min="6" max="6" width="38.28125" style="7" customWidth="1"/>
    <col min="7" max="7" width="4.8515625" style="8" customWidth="1"/>
    <col min="8" max="8" width="14.57421875" style="7" bestFit="1" customWidth="1"/>
    <col min="9" max="16384" width="9.140625" style="7" customWidth="1"/>
  </cols>
  <sheetData>
    <row r="1" spans="1:8" ht="18" customHeight="1">
      <c r="A1" s="70" t="s">
        <v>249</v>
      </c>
      <c r="B1" s="70"/>
      <c r="C1" s="70"/>
      <c r="D1" s="70"/>
      <c r="E1" s="70"/>
      <c r="F1" s="70"/>
      <c r="G1" s="70"/>
      <c r="H1" s="70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86</v>
      </c>
    </row>
    <row r="5" spans="1:6" s="4" customFormat="1" ht="18" customHeight="1">
      <c r="A5" s="46" t="s">
        <v>248</v>
      </c>
      <c r="B5" s="5"/>
      <c r="C5" s="5"/>
      <c r="D5" s="5"/>
      <c r="F5" s="5"/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87</v>
      </c>
    </row>
    <row r="8" spans="1:8" ht="18" customHeight="1">
      <c r="A8" s="10" t="s">
        <v>1</v>
      </c>
      <c r="B8" s="12"/>
      <c r="C8" s="12"/>
      <c r="D8" s="12"/>
      <c r="E8" s="12"/>
      <c r="F8" s="11"/>
      <c r="G8" s="12"/>
      <c r="H8" s="39" t="s">
        <v>88</v>
      </c>
    </row>
    <row r="10" spans="1:11" s="14" customFormat="1" ht="18" customHeight="1">
      <c r="A10" s="13" t="s">
        <v>52</v>
      </c>
      <c r="B10" s="15"/>
      <c r="C10" s="15"/>
      <c r="D10" s="15"/>
      <c r="E10" s="15"/>
      <c r="G10" s="15"/>
      <c r="I10" s="7"/>
      <c r="J10" s="7"/>
      <c r="K10" s="7"/>
    </row>
    <row r="11" ht="18" customHeight="1">
      <c r="A11" s="16" t="s">
        <v>3</v>
      </c>
    </row>
    <row r="12" ht="18" customHeight="1">
      <c r="A12" s="16"/>
    </row>
    <row r="13" spans="1:8" ht="18" customHeight="1">
      <c r="A13" s="62">
        <v>49</v>
      </c>
      <c r="B13" s="62">
        <v>70854</v>
      </c>
      <c r="C13" s="63" t="s">
        <v>231</v>
      </c>
      <c r="D13" s="62">
        <v>382</v>
      </c>
      <c r="E13" s="53" t="s">
        <v>83</v>
      </c>
      <c r="F13" s="64" t="s">
        <v>233</v>
      </c>
      <c r="G13" s="1" t="s">
        <v>18</v>
      </c>
      <c r="H13" s="40">
        <v>20472</v>
      </c>
    </row>
    <row r="14" spans="1:8" ht="18" customHeight="1">
      <c r="A14" s="62"/>
      <c r="B14" s="62"/>
      <c r="C14" s="63"/>
      <c r="D14" s="62"/>
      <c r="E14" s="53"/>
      <c r="F14" s="44" t="s">
        <v>246</v>
      </c>
      <c r="G14" s="1"/>
      <c r="H14" s="43">
        <f>SUM(H13)</f>
        <v>20472</v>
      </c>
    </row>
    <row r="15" spans="1:8" ht="18" customHeight="1">
      <c r="A15" s="62"/>
      <c r="B15" s="62"/>
      <c r="C15" s="63"/>
      <c r="D15" s="62"/>
      <c r="E15" s="53"/>
      <c r="F15" s="64"/>
      <c r="G15" s="1"/>
      <c r="H15" s="38"/>
    </row>
    <row r="16" spans="1:8" ht="18" customHeight="1">
      <c r="A16" s="62">
        <v>49</v>
      </c>
      <c r="B16" s="62">
        <v>70953</v>
      </c>
      <c r="C16" s="63" t="s">
        <v>232</v>
      </c>
      <c r="D16" s="62">
        <v>613</v>
      </c>
      <c r="E16" s="53" t="s">
        <v>84</v>
      </c>
      <c r="F16" s="64" t="s">
        <v>234</v>
      </c>
      <c r="G16" s="1" t="s">
        <v>18</v>
      </c>
      <c r="H16" s="40">
        <v>26602</v>
      </c>
    </row>
    <row r="17" spans="1:8" ht="18" customHeight="1">
      <c r="A17" s="13"/>
      <c r="B17" s="34"/>
      <c r="C17" s="34"/>
      <c r="D17" s="34"/>
      <c r="E17" s="34"/>
      <c r="F17" s="44" t="s">
        <v>247</v>
      </c>
      <c r="G17" s="29"/>
      <c r="H17" s="43">
        <f>SUM(H16)</f>
        <v>26602</v>
      </c>
    </row>
    <row r="18" spans="1:7" ht="18" customHeight="1">
      <c r="A18" s="33"/>
      <c r="B18" s="33"/>
      <c r="C18" s="33"/>
      <c r="D18" s="33"/>
      <c r="E18" s="33"/>
      <c r="F18" s="20"/>
      <c r="G18" s="28"/>
    </row>
    <row r="19" spans="1:7" ht="18" customHeight="1" thickBot="1">
      <c r="A19"/>
      <c r="B19" s="1"/>
      <c r="C19" s="1"/>
      <c r="D19" s="1"/>
      <c r="E19" s="1"/>
      <c r="F19"/>
      <c r="G19" s="1"/>
    </row>
    <row r="20" spans="1:8" ht="18" customHeight="1" thickBot="1">
      <c r="A20" s="22" t="str">
        <f>+A10</f>
        <v>Sonoma</v>
      </c>
      <c r="B20" s="1"/>
      <c r="C20" s="1"/>
      <c r="D20" s="1"/>
      <c r="E20" s="1"/>
      <c r="F20"/>
      <c r="G20" s="1"/>
      <c r="H20" s="59">
        <f>+H17+H14</f>
        <v>47074</v>
      </c>
    </row>
    <row r="21" ht="18" customHeight="1">
      <c r="H21" s="20"/>
    </row>
    <row r="22" ht="18" customHeight="1">
      <c r="H22" s="20"/>
    </row>
    <row r="23" ht="18" customHeight="1">
      <c r="H23" s="20"/>
    </row>
    <row r="24" ht="18" customHeight="1">
      <c r="H24" s="20"/>
    </row>
    <row r="25" ht="18" customHeight="1">
      <c r="H25" s="20"/>
    </row>
    <row r="26" ht="18" customHeight="1">
      <c r="H26" s="20"/>
    </row>
    <row r="27" ht="18" customHeight="1">
      <c r="H27" s="20"/>
    </row>
    <row r="28" ht="18" customHeight="1">
      <c r="H28" s="20"/>
    </row>
    <row r="29" ht="18" customHeight="1">
      <c r="H29" s="20"/>
    </row>
    <row r="30" ht="18" customHeight="1">
      <c r="H30" s="20"/>
    </row>
    <row r="31" ht="18" customHeight="1">
      <c r="H31" s="20"/>
    </row>
    <row r="32" ht="18" customHeight="1">
      <c r="H32" s="20"/>
    </row>
    <row r="33" ht="18" customHeight="1">
      <c r="H33" s="20"/>
    </row>
    <row r="34" ht="18" customHeight="1">
      <c r="H34" s="20"/>
    </row>
    <row r="35" ht="18" customHeight="1">
      <c r="H35" s="20"/>
    </row>
    <row r="36" ht="18" customHeight="1">
      <c r="H36" s="20"/>
    </row>
    <row r="37" ht="18" customHeight="1">
      <c r="H37" s="20"/>
    </row>
    <row r="38" ht="18" customHeight="1">
      <c r="H38" s="20"/>
    </row>
    <row r="39" ht="18" customHeight="1">
      <c r="H39" s="20"/>
    </row>
    <row r="40" spans="1:8" ht="18" customHeight="1">
      <c r="A40" s="61" t="s">
        <v>183</v>
      </c>
      <c r="H40" s="20"/>
    </row>
    <row r="41" ht="18" customHeight="1">
      <c r="H41" s="20"/>
    </row>
    <row r="42" ht="18" customHeight="1">
      <c r="H42" s="20"/>
    </row>
    <row r="43" spans="1:8" ht="18" customHeight="1">
      <c r="A43" s="47"/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ht="18" customHeight="1"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</sheetData>
  <sheetProtection/>
  <printOptions/>
  <pageMargins left="0.5" right="0.5" top="0.5" bottom="1" header="0.5" footer="0.5"/>
  <pageSetup fitToHeight="5" fitToWidth="1" horizontalDpi="600" verticalDpi="600" orientation="portrait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9.140625" style="8" customWidth="1"/>
    <col min="3" max="3" width="10.57421875" style="8" customWidth="1"/>
    <col min="4" max="4" width="6.8515625" style="8" customWidth="1"/>
    <col min="5" max="5" width="17.28125" style="8" hidden="1" customWidth="1"/>
    <col min="6" max="6" width="47.421875" style="7" customWidth="1"/>
    <col min="7" max="7" width="4.8515625" style="8" customWidth="1"/>
    <col min="8" max="8" width="14.57421875" style="7" bestFit="1" customWidth="1"/>
    <col min="9" max="16384" width="9.140625" style="7" customWidth="1"/>
  </cols>
  <sheetData>
    <row r="1" spans="1:8" ht="18" customHeight="1">
      <c r="A1" s="70" t="s">
        <v>249</v>
      </c>
      <c r="B1" s="70"/>
      <c r="C1" s="70"/>
      <c r="D1" s="70"/>
      <c r="E1" s="70"/>
      <c r="F1" s="70"/>
      <c r="G1" s="70"/>
      <c r="H1" s="70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86</v>
      </c>
    </row>
    <row r="5" spans="1:6" s="4" customFormat="1" ht="18" customHeight="1">
      <c r="A5" s="46" t="s">
        <v>248</v>
      </c>
      <c r="B5" s="5"/>
      <c r="C5" s="5"/>
      <c r="D5" s="5"/>
      <c r="F5" s="5"/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87</v>
      </c>
    </row>
    <row r="8" spans="1:8" ht="18" customHeight="1">
      <c r="A8" s="10" t="s">
        <v>1</v>
      </c>
      <c r="B8" s="12"/>
      <c r="C8" s="12"/>
      <c r="D8" s="12"/>
      <c r="E8" s="12"/>
      <c r="F8" s="11"/>
      <c r="G8" s="12"/>
      <c r="H8" s="39" t="s">
        <v>88</v>
      </c>
    </row>
    <row r="10" spans="1:7" s="14" customFormat="1" ht="18" customHeight="1">
      <c r="A10" s="13" t="s">
        <v>53</v>
      </c>
      <c r="B10" s="15"/>
      <c r="C10" s="15"/>
      <c r="D10" s="15"/>
      <c r="E10" s="15"/>
      <c r="G10" s="15"/>
    </row>
    <row r="11" ht="18" customHeight="1">
      <c r="A11" s="16" t="s">
        <v>3</v>
      </c>
    </row>
    <row r="12" ht="18" customHeight="1">
      <c r="A12" s="16"/>
    </row>
    <row r="13" spans="1:8" ht="18" customHeight="1">
      <c r="A13" s="62">
        <v>57</v>
      </c>
      <c r="B13" s="62">
        <v>72694</v>
      </c>
      <c r="C13" s="63" t="s">
        <v>235</v>
      </c>
      <c r="D13" s="62">
        <v>907</v>
      </c>
      <c r="E13" s="53" t="s">
        <v>85</v>
      </c>
      <c r="F13" s="64" t="s">
        <v>54</v>
      </c>
      <c r="G13" s="1" t="s">
        <v>18</v>
      </c>
      <c r="H13" s="40">
        <v>24406</v>
      </c>
    </row>
    <row r="14" spans="6:8" ht="18" customHeight="1">
      <c r="F14" s="44" t="s">
        <v>85</v>
      </c>
      <c r="H14" s="19">
        <f>SUM(H13)</f>
        <v>24406</v>
      </c>
    </row>
    <row r="15" spans="1:8" ht="18" customHeight="1">
      <c r="A15" s="17"/>
      <c r="B15" s="17"/>
      <c r="C15" s="17"/>
      <c r="D15" s="17"/>
      <c r="E15" s="17"/>
      <c r="H15" s="21"/>
    </row>
    <row r="16" spans="1:8" ht="18" customHeight="1" thickBot="1">
      <c r="A16" s="17"/>
      <c r="B16" s="17"/>
      <c r="C16" s="17"/>
      <c r="D16" s="17"/>
      <c r="E16" s="17"/>
      <c r="H16" s="18"/>
    </row>
    <row r="17" spans="1:8" ht="18" customHeight="1" thickBot="1">
      <c r="A17" s="22" t="str">
        <f>+A10</f>
        <v>Yolo</v>
      </c>
      <c r="B17" s="34"/>
      <c r="C17" s="24"/>
      <c r="D17" s="24"/>
      <c r="E17" s="24"/>
      <c r="F17" s="14"/>
      <c r="G17" s="15"/>
      <c r="H17" s="25">
        <f>SUM(H14)</f>
        <v>24406</v>
      </c>
    </row>
    <row r="18" ht="18" customHeight="1">
      <c r="H18" s="26"/>
    </row>
    <row r="19" spans="1:8" s="14" customFormat="1" ht="18" customHeight="1">
      <c r="A19" s="13"/>
      <c r="B19" s="15"/>
      <c r="C19" s="15"/>
      <c r="D19" s="15"/>
      <c r="E19" s="15"/>
      <c r="G19" s="15"/>
      <c r="H19" s="27"/>
    </row>
    <row r="20" spans="2:8" s="14" customFormat="1" ht="18" customHeight="1">
      <c r="B20" s="15"/>
      <c r="C20" s="15"/>
      <c r="D20" s="15"/>
      <c r="E20" s="15"/>
      <c r="G20" s="15"/>
      <c r="H20" s="27"/>
    </row>
    <row r="21" spans="2:8" s="14" customFormat="1" ht="18" customHeight="1">
      <c r="B21" s="15"/>
      <c r="C21" s="15"/>
      <c r="D21" s="15"/>
      <c r="E21" s="15"/>
      <c r="G21" s="15"/>
      <c r="H21" s="27"/>
    </row>
    <row r="22" spans="1:8" ht="18" customHeight="1">
      <c r="A22" s="16"/>
      <c r="H22" s="20"/>
    </row>
    <row r="23" spans="1:8" ht="18" customHeight="1">
      <c r="A23" s="6"/>
      <c r="H23" s="20"/>
    </row>
    <row r="24" spans="1:8" ht="18" customHeight="1">
      <c r="A24" s="6"/>
      <c r="H24" s="20"/>
    </row>
    <row r="25" spans="1:8" ht="18" customHeight="1">
      <c r="A25" s="17"/>
      <c r="B25" s="17"/>
      <c r="C25" s="17"/>
      <c r="H25" s="21"/>
    </row>
    <row r="26" spans="6:8" ht="18" customHeight="1">
      <c r="F26" s="6"/>
      <c r="H26" s="19"/>
    </row>
    <row r="28" spans="1:8" ht="18" customHeight="1">
      <c r="A28" s="20"/>
      <c r="B28" s="28"/>
      <c r="C28" s="28"/>
      <c r="D28" s="28"/>
      <c r="E28" s="28"/>
      <c r="F28" s="20"/>
      <c r="G28" s="28"/>
      <c r="H28" s="20"/>
    </row>
    <row r="29" spans="1:8" ht="18" customHeight="1">
      <c r="A29" s="13"/>
      <c r="B29" s="29"/>
      <c r="C29" s="29"/>
      <c r="D29" s="29"/>
      <c r="E29" s="29"/>
      <c r="F29" s="27"/>
      <c r="G29" s="29"/>
      <c r="H29" s="30"/>
    </row>
    <row r="30" spans="1:8" ht="18" customHeight="1">
      <c r="A30" s="20"/>
      <c r="B30" s="28"/>
      <c r="C30" s="28"/>
      <c r="D30" s="28"/>
      <c r="E30" s="28"/>
      <c r="F30" s="20"/>
      <c r="G30" s="28"/>
      <c r="H30" s="20"/>
    </row>
    <row r="31" spans="1:8" ht="18" customHeight="1">
      <c r="A31" s="20"/>
      <c r="B31" s="28"/>
      <c r="C31" s="28"/>
      <c r="D31" s="28"/>
      <c r="E31" s="28"/>
      <c r="F31" s="20"/>
      <c r="G31" s="28"/>
      <c r="H31" s="20"/>
    </row>
    <row r="32" spans="1:8" ht="18" customHeight="1">
      <c r="A32" s="20"/>
      <c r="B32" s="28"/>
      <c r="C32" s="28"/>
      <c r="D32" s="28"/>
      <c r="E32" s="28"/>
      <c r="F32" s="20"/>
      <c r="G32" s="28"/>
      <c r="H32" s="20"/>
    </row>
    <row r="40" ht="18" customHeight="1">
      <c r="A40" s="31" t="s">
        <v>183</v>
      </c>
    </row>
    <row r="59" ht="18" customHeight="1">
      <c r="A59" s="17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8.421875" style="8" customWidth="1"/>
    <col min="3" max="3" width="9.140625" style="8" customWidth="1"/>
    <col min="4" max="4" width="6.8515625" style="8" customWidth="1"/>
    <col min="5" max="5" width="29.7109375" style="8" hidden="1" customWidth="1"/>
    <col min="6" max="6" width="47.421875" style="7" customWidth="1"/>
    <col min="7" max="7" width="4.8515625" style="8" customWidth="1"/>
    <col min="8" max="8" width="17.00390625" style="7" bestFit="1" customWidth="1"/>
    <col min="9" max="16384" width="9.140625" style="7" customWidth="1"/>
  </cols>
  <sheetData>
    <row r="1" spans="1:8" s="4" customFormat="1" ht="18" customHeight="1">
      <c r="A1" s="70" t="s">
        <v>249</v>
      </c>
      <c r="B1" s="70"/>
      <c r="C1" s="70"/>
      <c r="D1" s="70"/>
      <c r="E1" s="70"/>
      <c r="F1" s="70"/>
      <c r="G1" s="70"/>
      <c r="H1" s="70"/>
    </row>
    <row r="2" spans="2:7" s="4" customFormat="1" ht="18" customHeight="1">
      <c r="B2" s="5"/>
      <c r="C2" s="5"/>
      <c r="D2" s="5"/>
      <c r="E2" s="5"/>
      <c r="G2" s="5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86</v>
      </c>
    </row>
    <row r="5" spans="1:6" s="4" customFormat="1" ht="18" customHeight="1">
      <c r="A5" s="46" t="s">
        <v>248</v>
      </c>
      <c r="B5" s="5"/>
      <c r="C5" s="5"/>
      <c r="D5" s="5"/>
      <c r="F5" s="5"/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87</v>
      </c>
    </row>
    <row r="8" spans="1:8" ht="18" customHeight="1">
      <c r="A8" s="10" t="s">
        <v>1</v>
      </c>
      <c r="B8" s="12"/>
      <c r="C8" s="12"/>
      <c r="D8" s="12"/>
      <c r="E8" s="12"/>
      <c r="F8" s="11"/>
      <c r="G8" s="12"/>
      <c r="H8" s="39" t="s">
        <v>88</v>
      </c>
    </row>
    <row r="10" spans="1:11" s="14" customFormat="1" ht="18" customHeight="1">
      <c r="A10" s="13" t="s">
        <v>22</v>
      </c>
      <c r="B10" s="15"/>
      <c r="C10" s="15"/>
      <c r="D10" s="15"/>
      <c r="E10" s="15"/>
      <c r="G10" s="15"/>
      <c r="I10" s="7"/>
      <c r="J10" s="7"/>
      <c r="K10" s="7"/>
    </row>
    <row r="11" spans="1:8" ht="18" customHeight="1">
      <c r="A11" s="16" t="s">
        <v>3</v>
      </c>
      <c r="H11" s="49"/>
    </row>
    <row r="12" ht="18" customHeight="1">
      <c r="H12" s="49"/>
    </row>
    <row r="13" spans="1:8" ht="18" customHeight="1">
      <c r="A13" s="62" t="s">
        <v>23</v>
      </c>
      <c r="B13" s="62">
        <v>10041</v>
      </c>
      <c r="C13" s="63" t="s">
        <v>113</v>
      </c>
      <c r="D13" s="62">
        <v>415</v>
      </c>
      <c r="E13" s="53" t="s">
        <v>61</v>
      </c>
      <c r="F13" s="64" t="s">
        <v>114</v>
      </c>
      <c r="G13" s="1" t="s">
        <v>18</v>
      </c>
      <c r="H13" s="40">
        <v>2582</v>
      </c>
    </row>
    <row r="14" spans="1:8" ht="18" customHeight="1">
      <c r="A14" s="17"/>
      <c r="B14" s="17"/>
      <c r="C14" s="17"/>
      <c r="D14" s="17"/>
      <c r="E14" s="17"/>
      <c r="F14" s="44" t="s">
        <v>236</v>
      </c>
      <c r="H14" s="41">
        <f>SUM(H11:H13)</f>
        <v>2582</v>
      </c>
    </row>
    <row r="15" spans="1:5" ht="18" customHeight="1">
      <c r="A15" s="17"/>
      <c r="B15" s="17"/>
      <c r="C15" s="17"/>
      <c r="D15" s="17"/>
      <c r="E15" s="17"/>
    </row>
    <row r="16" ht="18" customHeight="1" thickBot="1"/>
    <row r="17" spans="1:8" ht="18" customHeight="1" thickBot="1">
      <c r="A17" s="22" t="str">
        <f>+A10</f>
        <v>Butte</v>
      </c>
      <c r="B17" s="34"/>
      <c r="C17" s="24"/>
      <c r="D17" s="24"/>
      <c r="E17" s="24"/>
      <c r="F17" s="14"/>
      <c r="G17" s="15"/>
      <c r="H17" s="59">
        <f>+H28+H14</f>
        <v>2582</v>
      </c>
    </row>
    <row r="18" spans="1:5" ht="18" customHeight="1">
      <c r="A18" s="17"/>
      <c r="B18" s="17"/>
      <c r="C18" s="17"/>
      <c r="D18" s="17"/>
      <c r="E18" s="17"/>
    </row>
    <row r="20" spans="1:7" s="14" customFormat="1" ht="18" customHeight="1">
      <c r="A20" s="55"/>
      <c r="B20" s="15"/>
      <c r="C20" s="15"/>
      <c r="D20" s="15"/>
      <c r="E20" s="15"/>
      <c r="G20" s="1"/>
    </row>
    <row r="21" spans="2:7" s="14" customFormat="1" ht="18" customHeight="1">
      <c r="B21" s="15"/>
      <c r="C21" s="15"/>
      <c r="D21" s="15"/>
      <c r="E21" s="15"/>
      <c r="G21" s="8"/>
    </row>
    <row r="22" spans="2:8" s="14" customFormat="1" ht="18" customHeight="1">
      <c r="B22" s="15"/>
      <c r="C22" s="15"/>
      <c r="D22" s="15"/>
      <c r="E22" s="15"/>
      <c r="G22" s="29"/>
      <c r="H22" s="27"/>
    </row>
    <row r="23" spans="1:8" ht="18" customHeight="1">
      <c r="A23" s="16"/>
      <c r="H23" s="49"/>
    </row>
    <row r="24" spans="1:8" ht="18" customHeight="1">
      <c r="A24" s="6"/>
      <c r="H24" s="49"/>
    </row>
    <row r="25" spans="1:8" ht="18" customHeight="1">
      <c r="A25" s="6"/>
      <c r="H25" s="49"/>
    </row>
    <row r="26" spans="1:8" ht="18" customHeight="1">
      <c r="A26" s="17"/>
      <c r="B26" s="17"/>
      <c r="C26" s="17"/>
      <c r="H26" s="49"/>
    </row>
    <row r="27" spans="6:8" ht="18" customHeight="1">
      <c r="F27" s="6"/>
      <c r="H27" s="41"/>
    </row>
    <row r="28" ht="18" customHeight="1">
      <c r="H28" s="41"/>
    </row>
    <row r="29" spans="1:8" ht="18" customHeight="1">
      <c r="A29" s="20"/>
      <c r="B29" s="28"/>
      <c r="C29" s="28"/>
      <c r="D29" s="28"/>
      <c r="E29" s="28"/>
      <c r="F29" s="20"/>
      <c r="G29" s="28"/>
      <c r="H29" s="41"/>
    </row>
    <row r="30" spans="1:8" ht="18" customHeight="1">
      <c r="A30" s="13"/>
      <c r="B30" s="29"/>
      <c r="C30" s="29"/>
      <c r="D30" s="29"/>
      <c r="E30" s="29"/>
      <c r="F30" s="27"/>
      <c r="G30" s="29"/>
      <c r="H30" s="41"/>
    </row>
    <row r="31" spans="1:7" ht="18" customHeight="1">
      <c r="A31" s="20"/>
      <c r="B31" s="28"/>
      <c r="C31" s="28"/>
      <c r="D31" s="28"/>
      <c r="E31" s="28"/>
      <c r="F31" s="20"/>
      <c r="G31" s="28"/>
    </row>
    <row r="32" spans="1:8" ht="18" customHeight="1">
      <c r="A32" s="20"/>
      <c r="B32" s="28"/>
      <c r="C32" s="28"/>
      <c r="D32" s="28"/>
      <c r="E32" s="28"/>
      <c r="F32" s="20"/>
      <c r="G32" s="28"/>
      <c r="H32" s="20"/>
    </row>
    <row r="33" spans="1:8" ht="18" customHeight="1">
      <c r="A33" s="20"/>
      <c r="B33" s="28"/>
      <c r="C33" s="28"/>
      <c r="D33" s="28"/>
      <c r="E33" s="28"/>
      <c r="F33" s="20"/>
      <c r="G33" s="28"/>
      <c r="H33" s="20"/>
    </row>
    <row r="34" ht="18" customHeight="1">
      <c r="H34" s="41"/>
    </row>
    <row r="35" ht="18" customHeight="1">
      <c r="H35" s="41"/>
    </row>
    <row r="36" ht="18" customHeight="1">
      <c r="H36" s="20"/>
    </row>
    <row r="37" ht="18" customHeight="1">
      <c r="H37" s="20"/>
    </row>
    <row r="39" ht="18" customHeight="1">
      <c r="H39" s="20"/>
    </row>
    <row r="40" spans="1:8" ht="18" customHeight="1">
      <c r="A40" s="3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spans="1:8" ht="18" customHeight="1">
      <c r="A51" s="31"/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spans="1:8" ht="18" customHeight="1">
      <c r="A60" s="47"/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  <row r="83" ht="18" customHeight="1">
      <c r="H83" s="20"/>
    </row>
    <row r="84" ht="18" customHeight="1">
      <c r="H84" s="20"/>
    </row>
    <row r="85" ht="18" customHeight="1">
      <c r="H85" s="20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  <ignoredErrors>
    <ignoredError sqref="A1:IV655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9.140625" style="8" customWidth="1"/>
    <col min="3" max="3" width="10.57421875" style="8" customWidth="1"/>
    <col min="4" max="4" width="6.8515625" style="8" customWidth="1"/>
    <col min="5" max="5" width="23.421875" style="8" hidden="1" customWidth="1"/>
    <col min="6" max="6" width="46.00390625" style="7" customWidth="1"/>
    <col min="7" max="7" width="4.8515625" style="8" customWidth="1"/>
    <col min="8" max="8" width="17.00390625" style="7" bestFit="1" customWidth="1"/>
    <col min="9" max="16384" width="9.140625" style="7" customWidth="1"/>
  </cols>
  <sheetData>
    <row r="1" spans="1:8" ht="18" customHeight="1">
      <c r="A1" s="70" t="s">
        <v>249</v>
      </c>
      <c r="B1" s="70"/>
      <c r="C1" s="70"/>
      <c r="D1" s="70"/>
      <c r="E1" s="70"/>
      <c r="F1" s="70"/>
      <c r="G1" s="70"/>
      <c r="H1" s="70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86</v>
      </c>
    </row>
    <row r="5" spans="1:6" s="4" customFormat="1" ht="18" customHeight="1">
      <c r="A5" s="46" t="s">
        <v>248</v>
      </c>
      <c r="B5" s="5"/>
      <c r="C5" s="5"/>
      <c r="D5" s="5"/>
      <c r="F5" s="5"/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87</v>
      </c>
    </row>
    <row r="8" spans="1:8" ht="18" customHeight="1">
      <c r="A8" s="10" t="s">
        <v>1</v>
      </c>
      <c r="B8" s="12"/>
      <c r="C8" s="12"/>
      <c r="D8" s="12"/>
      <c r="E8" s="12"/>
      <c r="F8" s="11"/>
      <c r="G8" s="12"/>
      <c r="H8" s="39" t="s">
        <v>88</v>
      </c>
    </row>
    <row r="10" spans="1:11" s="14" customFormat="1" ht="18" customHeight="1">
      <c r="A10" s="13" t="s">
        <v>55</v>
      </c>
      <c r="B10" s="15"/>
      <c r="C10" s="15"/>
      <c r="D10" s="15"/>
      <c r="E10" s="15"/>
      <c r="G10" s="15"/>
      <c r="I10" s="7"/>
      <c r="J10" s="7"/>
      <c r="K10" s="7"/>
    </row>
    <row r="11" ht="18" customHeight="1">
      <c r="A11" s="16" t="s">
        <v>3</v>
      </c>
    </row>
    <row r="12" ht="18" customHeight="1">
      <c r="H12" s="38"/>
    </row>
    <row r="13" spans="1:8" ht="18" customHeight="1">
      <c r="A13" s="62" t="s">
        <v>8</v>
      </c>
      <c r="B13" s="62">
        <v>10074</v>
      </c>
      <c r="C13" s="63" t="s">
        <v>115</v>
      </c>
      <c r="D13" s="62">
        <v>868</v>
      </c>
      <c r="E13" s="53" t="s">
        <v>62</v>
      </c>
      <c r="F13" s="64" t="s">
        <v>24</v>
      </c>
      <c r="G13" s="1" t="s">
        <v>18</v>
      </c>
      <c r="H13" s="38">
        <v>79114</v>
      </c>
    </row>
    <row r="14" spans="1:8" ht="18" customHeight="1">
      <c r="A14" s="62" t="s">
        <v>8</v>
      </c>
      <c r="B14" s="62">
        <v>61796</v>
      </c>
      <c r="C14" s="63" t="s">
        <v>116</v>
      </c>
      <c r="D14" s="62">
        <v>942</v>
      </c>
      <c r="E14" s="53"/>
      <c r="F14" s="64" t="s">
        <v>26</v>
      </c>
      <c r="G14" s="1" t="s">
        <v>18</v>
      </c>
      <c r="H14" s="40">
        <v>12317</v>
      </c>
    </row>
    <row r="15" spans="1:8" ht="18" customHeight="1">
      <c r="A15" s="62"/>
      <c r="B15" s="62"/>
      <c r="C15" s="63"/>
      <c r="D15" s="62"/>
      <c r="E15" s="53"/>
      <c r="F15" s="44" t="s">
        <v>62</v>
      </c>
      <c r="G15" s="1"/>
      <c r="H15" s="43">
        <f>SUM(H13:H14)</f>
        <v>91431</v>
      </c>
    </row>
    <row r="16" spans="1:8" ht="18" customHeight="1">
      <c r="A16" s="62"/>
      <c r="B16" s="62"/>
      <c r="C16" s="63"/>
      <c r="D16" s="62"/>
      <c r="E16" s="53"/>
      <c r="F16" s="64"/>
      <c r="G16" s="1"/>
      <c r="H16" s="38"/>
    </row>
    <row r="17" spans="1:8" ht="18" customHeight="1">
      <c r="A17" s="62" t="s">
        <v>8</v>
      </c>
      <c r="B17" s="62">
        <v>61648</v>
      </c>
      <c r="C17" s="63" t="s">
        <v>117</v>
      </c>
      <c r="D17" s="62">
        <v>909</v>
      </c>
      <c r="E17" s="53" t="s">
        <v>62</v>
      </c>
      <c r="F17" s="64" t="s">
        <v>25</v>
      </c>
      <c r="G17" s="1" t="s">
        <v>18</v>
      </c>
      <c r="H17" s="40">
        <v>9670</v>
      </c>
    </row>
    <row r="18" ht="18" customHeight="1">
      <c r="H18" s="43">
        <f>SUM(H17)</f>
        <v>9670</v>
      </c>
    </row>
    <row r="19" spans="1:7" ht="18" customHeight="1">
      <c r="A19"/>
      <c r="B19" s="1"/>
      <c r="C19" s="1"/>
      <c r="D19" s="1"/>
      <c r="E19" s="1"/>
      <c r="F19"/>
      <c r="G19" s="1"/>
    </row>
    <row r="20" spans="1:7" ht="18" customHeight="1" thickBot="1">
      <c r="A20" s="33"/>
      <c r="B20" s="33"/>
      <c r="C20" s="33"/>
      <c r="D20" s="33"/>
      <c r="E20" s="33"/>
      <c r="F20" s="20"/>
      <c r="G20" s="28"/>
    </row>
    <row r="21" spans="1:8" ht="18" customHeight="1" thickBot="1">
      <c r="A21" s="22" t="str">
        <f>+A10</f>
        <v>Contra Costa</v>
      </c>
      <c r="B21" s="29"/>
      <c r="C21" s="15"/>
      <c r="D21" s="15"/>
      <c r="E21" s="15"/>
      <c r="F21" s="14"/>
      <c r="G21" s="15"/>
      <c r="H21" s="59">
        <f>+H18+H15</f>
        <v>101101</v>
      </c>
    </row>
    <row r="22" ht="18" customHeight="1">
      <c r="H22" s="49"/>
    </row>
    <row r="23" ht="18" customHeight="1">
      <c r="H23" s="49"/>
    </row>
    <row r="24" ht="18" customHeight="1">
      <c r="H24" s="58"/>
    </row>
    <row r="25" spans="1:8" ht="18" customHeight="1">
      <c r="A25" s="20"/>
      <c r="B25" s="28"/>
      <c r="C25" s="28"/>
      <c r="D25" s="28"/>
      <c r="E25" s="28"/>
      <c r="F25" s="20"/>
      <c r="G25" s="28"/>
      <c r="H25" s="49"/>
    </row>
    <row r="26" ht="18" customHeight="1">
      <c r="H26" s="58"/>
    </row>
    <row r="28" ht="18" customHeight="1">
      <c r="H28" s="20"/>
    </row>
    <row r="29" ht="18" customHeight="1">
      <c r="H29" s="20"/>
    </row>
    <row r="30" ht="18" customHeight="1">
      <c r="H30" s="49"/>
    </row>
    <row r="31" ht="18" customHeight="1">
      <c r="H31" s="58"/>
    </row>
    <row r="32" ht="18" customHeight="1">
      <c r="H32" s="20"/>
    </row>
    <row r="33" ht="18" customHeight="1">
      <c r="H33" s="20"/>
    </row>
    <row r="35" ht="18" customHeight="1">
      <c r="H35" s="20"/>
    </row>
    <row r="36" ht="18" customHeight="1">
      <c r="H36" s="20"/>
    </row>
    <row r="37" ht="18" customHeight="1">
      <c r="H37" s="20"/>
    </row>
    <row r="38" ht="18" customHeight="1">
      <c r="H38" s="20"/>
    </row>
    <row r="39" ht="18" customHeight="1">
      <c r="H39" s="20"/>
    </row>
    <row r="40" spans="1:8" ht="18" customHeight="1">
      <c r="A40" s="3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ht="18" customHeight="1">
      <c r="H51" s="20"/>
    </row>
    <row r="52" ht="18" customHeight="1">
      <c r="H52" s="20"/>
    </row>
    <row r="53" ht="18" customHeight="1">
      <c r="H53" s="20"/>
    </row>
    <row r="54" spans="1:8" ht="18" customHeight="1">
      <c r="A54" s="47"/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  <ignoredErrors>
    <ignoredError sqref="A1:IV655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9.421875" style="8" bestFit="1" customWidth="1"/>
    <col min="3" max="3" width="10.57421875" style="8" customWidth="1"/>
    <col min="4" max="4" width="6.8515625" style="8" customWidth="1"/>
    <col min="5" max="5" width="24.00390625" style="8" hidden="1" customWidth="1"/>
    <col min="6" max="6" width="47.00390625" style="7" bestFit="1" customWidth="1"/>
    <col min="7" max="7" width="4.140625" style="8" customWidth="1"/>
    <col min="8" max="8" width="17.00390625" style="7" bestFit="1" customWidth="1"/>
    <col min="9" max="16384" width="9.140625" style="7" customWidth="1"/>
  </cols>
  <sheetData>
    <row r="1" spans="1:8" ht="18" customHeight="1">
      <c r="A1" s="70" t="s">
        <v>249</v>
      </c>
      <c r="B1" s="70"/>
      <c r="C1" s="70"/>
      <c r="D1" s="70"/>
      <c r="E1" s="70"/>
      <c r="F1" s="70"/>
      <c r="G1" s="70"/>
      <c r="H1" s="70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86</v>
      </c>
    </row>
    <row r="5" spans="1:6" s="4" customFormat="1" ht="18" customHeight="1">
      <c r="A5" s="46" t="s">
        <v>248</v>
      </c>
      <c r="B5" s="5"/>
      <c r="C5" s="5"/>
      <c r="D5" s="5"/>
      <c r="F5" s="5"/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87</v>
      </c>
    </row>
    <row r="8" spans="1:8" ht="18" customHeight="1">
      <c r="A8" s="10" t="s">
        <v>1</v>
      </c>
      <c r="B8" s="12"/>
      <c r="C8" s="12"/>
      <c r="D8" s="12"/>
      <c r="E8" s="12"/>
      <c r="F8" s="11"/>
      <c r="G8" s="12"/>
      <c r="H8" s="39" t="s">
        <v>88</v>
      </c>
    </row>
    <row r="10" spans="1:11" s="14" customFormat="1" ht="18" customHeight="1">
      <c r="A10" s="13" t="s">
        <v>10</v>
      </c>
      <c r="B10" s="15"/>
      <c r="C10" s="15"/>
      <c r="D10" s="15"/>
      <c r="E10" s="15"/>
      <c r="G10" s="15"/>
      <c r="I10" s="7"/>
      <c r="J10" s="7"/>
      <c r="K10" s="7"/>
    </row>
    <row r="11" ht="18" customHeight="1">
      <c r="A11" s="16" t="s">
        <v>3</v>
      </c>
    </row>
    <row r="13" spans="1:8" ht="18" customHeight="1">
      <c r="A13" s="62">
        <v>19</v>
      </c>
      <c r="B13" s="62">
        <v>64733</v>
      </c>
      <c r="C13" s="63" t="s">
        <v>118</v>
      </c>
      <c r="D13" s="62">
        <v>539</v>
      </c>
      <c r="E13" s="53" t="s">
        <v>63</v>
      </c>
      <c r="F13" s="64" t="s">
        <v>155</v>
      </c>
      <c r="G13" s="1" t="s">
        <v>18</v>
      </c>
      <c r="H13" s="38">
        <v>8778</v>
      </c>
    </row>
    <row r="14" spans="1:8" ht="18" customHeight="1">
      <c r="A14" s="62">
        <v>19</v>
      </c>
      <c r="B14" s="62">
        <v>64733</v>
      </c>
      <c r="C14" s="63" t="s">
        <v>119</v>
      </c>
      <c r="D14" s="62">
        <v>603</v>
      </c>
      <c r="E14" s="53" t="s">
        <v>64</v>
      </c>
      <c r="F14" s="64" t="s">
        <v>156</v>
      </c>
      <c r="G14" s="1" t="s">
        <v>18</v>
      </c>
      <c r="H14" s="38">
        <v>41613</v>
      </c>
    </row>
    <row r="15" spans="1:8" ht="18" customHeight="1">
      <c r="A15" s="62">
        <v>19</v>
      </c>
      <c r="B15" s="62">
        <v>64733</v>
      </c>
      <c r="C15" s="63" t="s">
        <v>120</v>
      </c>
      <c r="D15" s="62">
        <v>601</v>
      </c>
      <c r="E15" s="53"/>
      <c r="F15" s="64" t="s">
        <v>157</v>
      </c>
      <c r="G15" s="1" t="s">
        <v>18</v>
      </c>
      <c r="H15" s="38">
        <v>16645</v>
      </c>
    </row>
    <row r="16" spans="1:8" ht="18" customHeight="1">
      <c r="A16" s="62">
        <v>19</v>
      </c>
      <c r="B16" s="62">
        <v>64733</v>
      </c>
      <c r="C16" s="63" t="s">
        <v>121</v>
      </c>
      <c r="D16" s="62">
        <v>619</v>
      </c>
      <c r="E16" s="53"/>
      <c r="F16" s="64" t="s">
        <v>158</v>
      </c>
      <c r="G16" s="1" t="s">
        <v>18</v>
      </c>
      <c r="H16" s="38">
        <v>24010</v>
      </c>
    </row>
    <row r="17" spans="1:8" ht="18" customHeight="1">
      <c r="A17" s="62">
        <v>19</v>
      </c>
      <c r="B17" s="62">
        <v>64733</v>
      </c>
      <c r="C17" s="63" t="s">
        <v>122</v>
      </c>
      <c r="D17" s="62">
        <v>649</v>
      </c>
      <c r="E17" s="53"/>
      <c r="F17" s="64" t="s">
        <v>159</v>
      </c>
      <c r="G17" s="1" t="s">
        <v>18</v>
      </c>
      <c r="H17" s="38">
        <v>55944</v>
      </c>
    </row>
    <row r="18" spans="1:8" ht="18" customHeight="1">
      <c r="A18" s="62">
        <v>19</v>
      </c>
      <c r="B18" s="62">
        <v>64733</v>
      </c>
      <c r="C18" s="63" t="s">
        <v>123</v>
      </c>
      <c r="D18" s="62">
        <v>542</v>
      </c>
      <c r="E18" s="53"/>
      <c r="F18" s="64" t="s">
        <v>160</v>
      </c>
      <c r="G18" s="1" t="s">
        <v>18</v>
      </c>
      <c r="H18" s="38">
        <v>46950</v>
      </c>
    </row>
    <row r="19" spans="1:8" ht="18" customHeight="1">
      <c r="A19" s="62">
        <v>19</v>
      </c>
      <c r="B19" s="62">
        <v>64733</v>
      </c>
      <c r="C19" s="63" t="s">
        <v>124</v>
      </c>
      <c r="D19" s="62">
        <v>712</v>
      </c>
      <c r="E19" s="53"/>
      <c r="F19" s="64" t="s">
        <v>161</v>
      </c>
      <c r="G19" s="1" t="s">
        <v>18</v>
      </c>
      <c r="H19" s="38">
        <v>33988</v>
      </c>
    </row>
    <row r="20" spans="1:8" ht="18" customHeight="1">
      <c r="A20" s="62">
        <v>19</v>
      </c>
      <c r="B20" s="62">
        <v>64733</v>
      </c>
      <c r="C20" s="63" t="s">
        <v>125</v>
      </c>
      <c r="D20" s="62">
        <v>717</v>
      </c>
      <c r="E20" s="53"/>
      <c r="F20" s="64" t="s">
        <v>162</v>
      </c>
      <c r="G20" s="1" t="s">
        <v>18</v>
      </c>
      <c r="H20" s="38">
        <v>17257</v>
      </c>
    </row>
    <row r="21" spans="1:8" ht="18" customHeight="1">
      <c r="A21" s="62">
        <v>19</v>
      </c>
      <c r="B21" s="62">
        <v>64733</v>
      </c>
      <c r="C21" s="63" t="s">
        <v>126</v>
      </c>
      <c r="D21" s="62">
        <v>741</v>
      </c>
      <c r="E21" s="53"/>
      <c r="F21" s="64" t="s">
        <v>163</v>
      </c>
      <c r="G21" s="1" t="s">
        <v>18</v>
      </c>
      <c r="H21" s="38">
        <v>19684</v>
      </c>
    </row>
    <row r="22" spans="1:8" ht="18" customHeight="1">
      <c r="A22" s="62">
        <v>19</v>
      </c>
      <c r="B22" s="62">
        <v>64733</v>
      </c>
      <c r="C22" s="63" t="s">
        <v>127</v>
      </c>
      <c r="D22" s="62">
        <v>675</v>
      </c>
      <c r="E22" s="53"/>
      <c r="F22" s="64" t="s">
        <v>164</v>
      </c>
      <c r="G22" s="1" t="s">
        <v>18</v>
      </c>
      <c r="H22" s="38">
        <v>21418</v>
      </c>
    </row>
    <row r="23" spans="1:8" ht="18" customHeight="1">
      <c r="A23" s="62">
        <v>19</v>
      </c>
      <c r="B23" s="62">
        <v>64733</v>
      </c>
      <c r="C23" s="63" t="s">
        <v>128</v>
      </c>
      <c r="D23" s="62">
        <v>781</v>
      </c>
      <c r="E23" s="53"/>
      <c r="F23" s="64" t="s">
        <v>165</v>
      </c>
      <c r="G23" s="1" t="s">
        <v>18</v>
      </c>
      <c r="H23" s="38">
        <v>57596</v>
      </c>
    </row>
    <row r="24" spans="1:8" ht="18" customHeight="1">
      <c r="A24" s="62">
        <v>19</v>
      </c>
      <c r="B24" s="62">
        <v>64733</v>
      </c>
      <c r="C24" s="63" t="s">
        <v>129</v>
      </c>
      <c r="D24" s="62">
        <v>793</v>
      </c>
      <c r="E24" s="53"/>
      <c r="F24" s="64" t="s">
        <v>166</v>
      </c>
      <c r="G24" s="1" t="s">
        <v>18</v>
      </c>
      <c r="H24" s="38">
        <v>57435</v>
      </c>
    </row>
    <row r="25" spans="1:8" ht="18" customHeight="1">
      <c r="A25" s="62">
        <v>19</v>
      </c>
      <c r="B25" s="62">
        <v>64733</v>
      </c>
      <c r="C25" s="63" t="s">
        <v>130</v>
      </c>
      <c r="D25" s="62">
        <v>794</v>
      </c>
      <c r="E25" s="53"/>
      <c r="F25" s="64" t="s">
        <v>167</v>
      </c>
      <c r="G25" s="1" t="s">
        <v>18</v>
      </c>
      <c r="H25" s="38">
        <v>47509</v>
      </c>
    </row>
    <row r="26" spans="1:8" ht="18" customHeight="1">
      <c r="A26" s="62">
        <v>19</v>
      </c>
      <c r="B26" s="62">
        <v>64733</v>
      </c>
      <c r="C26" s="63" t="s">
        <v>131</v>
      </c>
      <c r="D26" s="62">
        <v>786</v>
      </c>
      <c r="E26" s="53" t="s">
        <v>65</v>
      </c>
      <c r="F26" s="64" t="s">
        <v>168</v>
      </c>
      <c r="G26" s="1" t="s">
        <v>18</v>
      </c>
      <c r="H26" s="38">
        <v>56100</v>
      </c>
    </row>
    <row r="27" spans="1:8" ht="18" customHeight="1">
      <c r="A27" s="62">
        <v>19</v>
      </c>
      <c r="B27" s="62">
        <v>64733</v>
      </c>
      <c r="C27" s="63" t="s">
        <v>132</v>
      </c>
      <c r="D27" s="62">
        <v>783</v>
      </c>
      <c r="E27" s="53" t="s">
        <v>66</v>
      </c>
      <c r="F27" s="64" t="s">
        <v>27</v>
      </c>
      <c r="G27" s="1" t="s">
        <v>18</v>
      </c>
      <c r="H27" s="38">
        <v>57114</v>
      </c>
    </row>
    <row r="28" spans="1:8" ht="18" customHeight="1">
      <c r="A28" s="62">
        <v>19</v>
      </c>
      <c r="B28" s="62">
        <v>64733</v>
      </c>
      <c r="C28" s="63" t="s">
        <v>133</v>
      </c>
      <c r="D28" s="62">
        <v>797</v>
      </c>
      <c r="E28" s="53" t="s">
        <v>66</v>
      </c>
      <c r="F28" s="64" t="s">
        <v>28</v>
      </c>
      <c r="G28" s="1" t="s">
        <v>18</v>
      </c>
      <c r="H28" s="38">
        <v>40417</v>
      </c>
    </row>
    <row r="29" spans="1:8" ht="18" customHeight="1">
      <c r="A29" s="62">
        <v>19</v>
      </c>
      <c r="B29" s="62">
        <v>64733</v>
      </c>
      <c r="C29" s="63" t="s">
        <v>134</v>
      </c>
      <c r="D29" s="62">
        <v>798</v>
      </c>
      <c r="E29" s="53" t="s">
        <v>66</v>
      </c>
      <c r="F29" s="64" t="s">
        <v>169</v>
      </c>
      <c r="G29" s="1" t="s">
        <v>18</v>
      </c>
      <c r="H29" s="38">
        <v>37313</v>
      </c>
    </row>
    <row r="30" spans="1:8" ht="18" customHeight="1">
      <c r="A30" s="62">
        <v>19</v>
      </c>
      <c r="B30" s="62">
        <v>64733</v>
      </c>
      <c r="C30" s="63" t="s">
        <v>135</v>
      </c>
      <c r="D30" s="62">
        <v>813</v>
      </c>
      <c r="E30" s="53" t="s">
        <v>66</v>
      </c>
      <c r="F30" s="64" t="s">
        <v>29</v>
      </c>
      <c r="G30" s="1" t="s">
        <v>18</v>
      </c>
      <c r="H30" s="38">
        <v>34470</v>
      </c>
    </row>
    <row r="31" spans="1:8" ht="18" customHeight="1">
      <c r="A31" s="62">
        <v>19</v>
      </c>
      <c r="B31" s="62">
        <v>64733</v>
      </c>
      <c r="C31" s="63" t="s">
        <v>136</v>
      </c>
      <c r="D31" s="62">
        <v>827</v>
      </c>
      <c r="E31" s="53" t="s">
        <v>66</v>
      </c>
      <c r="F31" s="64" t="s">
        <v>170</v>
      </c>
      <c r="G31" s="1" t="s">
        <v>18</v>
      </c>
      <c r="H31" s="38">
        <v>16173</v>
      </c>
    </row>
    <row r="32" spans="1:8" ht="18" customHeight="1">
      <c r="A32" s="62">
        <v>19</v>
      </c>
      <c r="B32" s="62">
        <v>64733</v>
      </c>
      <c r="C32" s="63" t="s">
        <v>137</v>
      </c>
      <c r="D32" s="62">
        <v>821</v>
      </c>
      <c r="E32" s="53" t="s">
        <v>66</v>
      </c>
      <c r="F32" s="64" t="s">
        <v>171</v>
      </c>
      <c r="G32" s="1" t="s">
        <v>18</v>
      </c>
      <c r="H32" s="38">
        <v>21704</v>
      </c>
    </row>
    <row r="33" spans="1:8" ht="18" customHeight="1">
      <c r="A33" s="62">
        <v>19</v>
      </c>
      <c r="B33" s="62">
        <v>64733</v>
      </c>
      <c r="C33" s="63" t="s">
        <v>138</v>
      </c>
      <c r="D33" s="62">
        <v>814</v>
      </c>
      <c r="E33" s="53" t="s">
        <v>66</v>
      </c>
      <c r="F33" s="64" t="s">
        <v>172</v>
      </c>
      <c r="G33" s="57" t="s">
        <v>18</v>
      </c>
      <c r="H33" s="38">
        <v>41180</v>
      </c>
    </row>
    <row r="34" spans="1:8" ht="18" customHeight="1">
      <c r="A34" s="62">
        <v>19</v>
      </c>
      <c r="B34" s="62">
        <v>64733</v>
      </c>
      <c r="C34" s="63" t="s">
        <v>139</v>
      </c>
      <c r="D34" s="62">
        <v>826</v>
      </c>
      <c r="E34" s="53" t="s">
        <v>66</v>
      </c>
      <c r="F34" s="64" t="s">
        <v>173</v>
      </c>
      <c r="G34" s="1" t="s">
        <v>18</v>
      </c>
      <c r="H34" s="38">
        <v>12016</v>
      </c>
    </row>
    <row r="35" spans="1:8" ht="18" customHeight="1">
      <c r="A35" s="62">
        <v>19</v>
      </c>
      <c r="B35" s="62">
        <v>64733</v>
      </c>
      <c r="C35" s="63" t="s">
        <v>140</v>
      </c>
      <c r="D35" s="62">
        <v>832</v>
      </c>
      <c r="E35" s="53" t="s">
        <v>66</v>
      </c>
      <c r="F35" s="64" t="s">
        <v>30</v>
      </c>
      <c r="G35" s="1" t="s">
        <v>18</v>
      </c>
      <c r="H35" s="38">
        <v>31076</v>
      </c>
    </row>
    <row r="36" spans="1:8" ht="18" customHeight="1">
      <c r="A36" s="62">
        <v>19</v>
      </c>
      <c r="B36" s="62">
        <v>64733</v>
      </c>
      <c r="C36" s="63" t="s">
        <v>141</v>
      </c>
      <c r="D36" s="62">
        <v>833</v>
      </c>
      <c r="E36" s="53" t="s">
        <v>66</v>
      </c>
      <c r="F36" s="64" t="s">
        <v>174</v>
      </c>
      <c r="G36" s="1" t="s">
        <v>18</v>
      </c>
      <c r="H36" s="38">
        <v>31639</v>
      </c>
    </row>
    <row r="37" spans="1:8" ht="18" customHeight="1">
      <c r="A37" s="62">
        <v>19</v>
      </c>
      <c r="B37" s="62">
        <v>64733</v>
      </c>
      <c r="C37" s="63" t="s">
        <v>142</v>
      </c>
      <c r="D37" s="62">
        <v>931</v>
      </c>
      <c r="E37" s="53" t="s">
        <v>66</v>
      </c>
      <c r="F37" s="64" t="s">
        <v>31</v>
      </c>
      <c r="G37" s="1" t="s">
        <v>18</v>
      </c>
      <c r="H37" s="38">
        <v>21899</v>
      </c>
    </row>
    <row r="38" spans="1:8" ht="18" customHeight="1">
      <c r="A38" s="62">
        <v>19</v>
      </c>
      <c r="B38" s="62">
        <v>64733</v>
      </c>
      <c r="C38" s="63" t="s">
        <v>143</v>
      </c>
      <c r="D38" s="62">
        <v>934</v>
      </c>
      <c r="E38" s="53" t="s">
        <v>66</v>
      </c>
      <c r="F38" s="64" t="s">
        <v>32</v>
      </c>
      <c r="G38" s="1" t="s">
        <v>18</v>
      </c>
      <c r="H38" s="38">
        <v>11513</v>
      </c>
    </row>
    <row r="39" spans="1:8" ht="18" customHeight="1">
      <c r="A39" s="62">
        <v>19</v>
      </c>
      <c r="B39" s="62">
        <v>64733</v>
      </c>
      <c r="C39" s="63" t="s">
        <v>144</v>
      </c>
      <c r="D39" s="62">
        <v>935</v>
      </c>
      <c r="E39" s="53" t="s">
        <v>66</v>
      </c>
      <c r="F39" s="64" t="s">
        <v>33</v>
      </c>
      <c r="G39" s="1" t="s">
        <v>18</v>
      </c>
      <c r="H39" s="38">
        <v>4512</v>
      </c>
    </row>
    <row r="40" spans="1:8" ht="18" customHeight="1">
      <c r="A40" s="62">
        <v>19</v>
      </c>
      <c r="B40" s="62">
        <v>64733</v>
      </c>
      <c r="C40" s="63" t="s">
        <v>145</v>
      </c>
      <c r="D40" s="62">
        <v>951</v>
      </c>
      <c r="E40" s="53" t="s">
        <v>66</v>
      </c>
      <c r="F40" s="64" t="s">
        <v>34</v>
      </c>
      <c r="G40" s="1" t="s">
        <v>18</v>
      </c>
      <c r="H40" s="38">
        <v>31427</v>
      </c>
    </row>
    <row r="41" spans="1:8" ht="18" customHeight="1">
      <c r="A41" s="62">
        <v>19</v>
      </c>
      <c r="B41" s="62">
        <v>64733</v>
      </c>
      <c r="C41" s="63" t="s">
        <v>146</v>
      </c>
      <c r="D41" s="62">
        <v>952</v>
      </c>
      <c r="E41" s="53" t="s">
        <v>66</v>
      </c>
      <c r="F41" s="64" t="s">
        <v>35</v>
      </c>
      <c r="G41" s="1" t="s">
        <v>18</v>
      </c>
      <c r="H41" s="38">
        <v>13186</v>
      </c>
    </row>
    <row r="42" spans="1:8" ht="18" customHeight="1">
      <c r="A42" s="62">
        <v>19</v>
      </c>
      <c r="B42" s="62">
        <v>64733</v>
      </c>
      <c r="C42" s="63" t="s">
        <v>147</v>
      </c>
      <c r="D42" s="62">
        <v>944</v>
      </c>
      <c r="E42" s="53" t="s">
        <v>66</v>
      </c>
      <c r="F42" s="64" t="s">
        <v>36</v>
      </c>
      <c r="G42" s="1" t="s">
        <v>18</v>
      </c>
      <c r="H42" s="38">
        <v>3195</v>
      </c>
    </row>
    <row r="43" spans="1:8" ht="18" customHeight="1">
      <c r="A43" s="62">
        <v>19</v>
      </c>
      <c r="B43" s="62">
        <v>64733</v>
      </c>
      <c r="C43" s="63" t="s">
        <v>148</v>
      </c>
      <c r="D43" s="62">
        <v>962</v>
      </c>
      <c r="E43" s="53" t="s">
        <v>66</v>
      </c>
      <c r="F43" s="64" t="s">
        <v>175</v>
      </c>
      <c r="G43" s="1" t="s">
        <v>18</v>
      </c>
      <c r="H43" s="38">
        <v>10165</v>
      </c>
    </row>
    <row r="44" spans="1:8" ht="18" customHeight="1">
      <c r="A44" s="62">
        <v>19</v>
      </c>
      <c r="B44" s="62">
        <v>64733</v>
      </c>
      <c r="C44" s="63" t="s">
        <v>149</v>
      </c>
      <c r="D44" s="62">
        <v>960</v>
      </c>
      <c r="E44" s="53" t="s">
        <v>66</v>
      </c>
      <c r="F44" s="64" t="s">
        <v>176</v>
      </c>
      <c r="G44" s="1" t="s">
        <v>18</v>
      </c>
      <c r="H44" s="38">
        <v>21674</v>
      </c>
    </row>
    <row r="45" spans="1:8" ht="18" customHeight="1">
      <c r="A45" s="62">
        <v>19</v>
      </c>
      <c r="B45" s="62">
        <v>64733</v>
      </c>
      <c r="C45" s="63" t="s">
        <v>150</v>
      </c>
      <c r="D45" s="62">
        <v>16</v>
      </c>
      <c r="E45" s="53" t="s">
        <v>67</v>
      </c>
      <c r="F45" s="64" t="s">
        <v>177</v>
      </c>
      <c r="G45" s="1" t="s">
        <v>18</v>
      </c>
      <c r="H45" s="38">
        <v>30430</v>
      </c>
    </row>
    <row r="46" spans="1:8" ht="18" customHeight="1">
      <c r="A46" s="62">
        <v>19</v>
      </c>
      <c r="B46" s="62">
        <v>64733</v>
      </c>
      <c r="C46" s="63" t="s">
        <v>151</v>
      </c>
      <c r="D46" s="62">
        <v>131</v>
      </c>
      <c r="E46" s="53" t="s">
        <v>67</v>
      </c>
      <c r="F46" s="64" t="s">
        <v>178</v>
      </c>
      <c r="G46" s="1" t="s">
        <v>18</v>
      </c>
      <c r="H46" s="38">
        <v>12349</v>
      </c>
    </row>
    <row r="47" spans="1:8" ht="18" customHeight="1">
      <c r="A47" s="62">
        <v>19</v>
      </c>
      <c r="B47" s="62">
        <v>64733</v>
      </c>
      <c r="C47" s="63" t="s">
        <v>152</v>
      </c>
      <c r="D47" s="62">
        <v>388</v>
      </c>
      <c r="E47" s="53" t="s">
        <v>67</v>
      </c>
      <c r="F47" s="64" t="s">
        <v>179</v>
      </c>
      <c r="G47" s="1" t="s">
        <v>18</v>
      </c>
      <c r="H47" s="40">
        <v>3294</v>
      </c>
    </row>
    <row r="48" spans="1:8" ht="18" customHeight="1">
      <c r="A48" s="62"/>
      <c r="B48" s="62"/>
      <c r="C48" s="63"/>
      <c r="D48" s="62"/>
      <c r="E48" s="53"/>
      <c r="F48" s="44" t="s">
        <v>66</v>
      </c>
      <c r="G48" s="1"/>
      <c r="H48" s="43">
        <f>SUM(H13:H47)</f>
        <v>991673</v>
      </c>
    </row>
    <row r="49" spans="1:8" ht="18" customHeight="1">
      <c r="A49" s="62"/>
      <c r="B49" s="62"/>
      <c r="C49" s="63"/>
      <c r="D49" s="62"/>
      <c r="E49" s="53"/>
      <c r="F49" s="64"/>
      <c r="G49" s="1"/>
      <c r="H49" s="38"/>
    </row>
    <row r="50" spans="1:8" ht="18" customHeight="1">
      <c r="A50" s="62">
        <v>19</v>
      </c>
      <c r="B50" s="62">
        <v>64881</v>
      </c>
      <c r="C50" s="63" t="s">
        <v>153</v>
      </c>
      <c r="D50" s="62">
        <v>847</v>
      </c>
      <c r="E50" s="53" t="s">
        <v>67</v>
      </c>
      <c r="F50" s="64" t="s">
        <v>37</v>
      </c>
      <c r="G50" s="1" t="s">
        <v>18</v>
      </c>
      <c r="H50" s="38">
        <v>22190</v>
      </c>
    </row>
    <row r="51" spans="1:8" ht="18" customHeight="1">
      <c r="A51" s="62">
        <v>19</v>
      </c>
      <c r="B51" s="62">
        <v>64881</v>
      </c>
      <c r="C51" s="63" t="s">
        <v>154</v>
      </c>
      <c r="D51" s="62">
        <v>857</v>
      </c>
      <c r="E51" s="53" t="s">
        <v>68</v>
      </c>
      <c r="F51" s="64" t="s">
        <v>38</v>
      </c>
      <c r="G51" s="1" t="s">
        <v>18</v>
      </c>
      <c r="H51" s="40">
        <v>7130</v>
      </c>
    </row>
    <row r="52" spans="1:8" ht="18" customHeight="1">
      <c r="A52" s="23"/>
      <c r="B52" s="23"/>
      <c r="C52" s="23"/>
      <c r="D52" s="23"/>
      <c r="E52" s="23"/>
      <c r="F52" s="44" t="s">
        <v>67</v>
      </c>
      <c r="H52" s="32">
        <f>SUM(H50:H51)</f>
        <v>29320</v>
      </c>
    </row>
    <row r="53" spans="1:8" ht="18" customHeight="1">
      <c r="A53" s="23"/>
      <c r="B53" s="23"/>
      <c r="C53" s="23"/>
      <c r="D53" s="23"/>
      <c r="E53" s="23"/>
      <c r="F53" s="35"/>
      <c r="H53" s="32"/>
    </row>
    <row r="54" spans="1:8" ht="18" customHeight="1" thickBot="1">
      <c r="A54" s="36"/>
      <c r="B54" s="28"/>
      <c r="C54" s="28"/>
      <c r="D54" s="28"/>
      <c r="E54" s="28"/>
      <c r="F54" s="20"/>
      <c r="G54" s="28"/>
      <c r="H54" s="20"/>
    </row>
    <row r="55" spans="1:8" ht="18" customHeight="1" thickBot="1">
      <c r="A55" s="22" t="str">
        <f>+A10</f>
        <v>Los Angeles</v>
      </c>
      <c r="B55" s="29"/>
      <c r="C55" s="15"/>
      <c r="D55" s="15"/>
      <c r="E55" s="15"/>
      <c r="F55" s="14"/>
      <c r="G55" s="15"/>
      <c r="H55" s="59">
        <f>+H52+H48</f>
        <v>1020993</v>
      </c>
    </row>
    <row r="56" ht="18" customHeight="1">
      <c r="H56" s="20"/>
    </row>
    <row r="57" ht="18" customHeight="1">
      <c r="H57" s="20"/>
    </row>
    <row r="58" ht="18" customHeight="1">
      <c r="H58" s="20"/>
    </row>
    <row r="59" spans="1:8" ht="18" customHeight="1">
      <c r="A59" s="50" t="s">
        <v>183</v>
      </c>
      <c r="H59" s="20"/>
    </row>
    <row r="60" spans="1:8" ht="18" customHeight="1">
      <c r="A60" s="47"/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  <row r="83" ht="18" customHeight="1">
      <c r="H83" s="20"/>
    </row>
    <row r="84" ht="18" customHeight="1">
      <c r="H84" s="20"/>
    </row>
    <row r="85" ht="18" customHeight="1">
      <c r="H85" s="20"/>
    </row>
    <row r="86" ht="18" customHeight="1">
      <c r="H86" s="20"/>
    </row>
  </sheetData>
  <sheetProtection/>
  <printOptions/>
  <pageMargins left="0.5" right="0.5" top="0.5" bottom="1" header="0.5" footer="0.5"/>
  <pageSetup fitToHeight="5" fitToWidth="1" horizontalDpi="600" verticalDpi="600" orientation="portrait" scale="85" r:id="rId1"/>
  <rowBreaks count="1" manualBreakCount="1">
    <brk id="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8.421875" style="8" customWidth="1"/>
    <col min="3" max="3" width="9.140625" style="8" customWidth="1"/>
    <col min="4" max="4" width="6.8515625" style="8" customWidth="1"/>
    <col min="5" max="5" width="29.7109375" style="8" hidden="1" customWidth="1"/>
    <col min="6" max="6" width="47.421875" style="7" customWidth="1"/>
    <col min="7" max="7" width="4.8515625" style="8" customWidth="1"/>
    <col min="8" max="8" width="17.00390625" style="7" bestFit="1" customWidth="1"/>
    <col min="9" max="16384" width="9.140625" style="7" customWidth="1"/>
  </cols>
  <sheetData>
    <row r="1" spans="1:8" s="4" customFormat="1" ht="18" customHeight="1">
      <c r="A1" s="70" t="s">
        <v>249</v>
      </c>
      <c r="B1" s="70"/>
      <c r="C1" s="70"/>
      <c r="D1" s="70"/>
      <c r="E1" s="70"/>
      <c r="F1" s="70"/>
      <c r="G1" s="70"/>
      <c r="H1" s="70"/>
    </row>
    <row r="2" spans="2:7" s="4" customFormat="1" ht="18" customHeight="1">
      <c r="B2" s="5"/>
      <c r="C2" s="5"/>
      <c r="D2" s="5"/>
      <c r="E2" s="5"/>
      <c r="G2" s="5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86</v>
      </c>
    </row>
    <row r="5" spans="1:6" s="4" customFormat="1" ht="18" customHeight="1">
      <c r="A5" s="46" t="s">
        <v>248</v>
      </c>
      <c r="B5" s="5"/>
      <c r="C5" s="5"/>
      <c r="D5" s="5"/>
      <c r="F5" s="5"/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87</v>
      </c>
    </row>
    <row r="8" spans="1:8" ht="18" customHeight="1">
      <c r="A8" s="10" t="s">
        <v>1</v>
      </c>
      <c r="B8" s="12"/>
      <c r="C8" s="12"/>
      <c r="D8" s="12"/>
      <c r="E8" s="12"/>
      <c r="F8" s="11"/>
      <c r="G8" s="12"/>
      <c r="H8" s="39" t="s">
        <v>88</v>
      </c>
    </row>
    <row r="10" spans="1:11" s="14" customFormat="1" ht="18" customHeight="1">
      <c r="A10" s="13" t="s">
        <v>180</v>
      </c>
      <c r="B10" s="15"/>
      <c r="C10" s="15"/>
      <c r="D10" s="15"/>
      <c r="E10" s="15"/>
      <c r="G10" s="15"/>
      <c r="I10" s="7"/>
      <c r="J10" s="7"/>
      <c r="K10" s="7"/>
    </row>
    <row r="11" spans="1:8" ht="18" customHeight="1">
      <c r="A11" s="16" t="s">
        <v>3</v>
      </c>
      <c r="H11" s="49"/>
    </row>
    <row r="12" ht="18" customHeight="1">
      <c r="H12" s="49"/>
    </row>
    <row r="13" spans="1:8" ht="18" customHeight="1">
      <c r="A13" s="62">
        <v>20</v>
      </c>
      <c r="B13" s="62">
        <v>65243</v>
      </c>
      <c r="C13" s="63" t="s">
        <v>181</v>
      </c>
      <c r="D13" s="62">
        <v>676</v>
      </c>
      <c r="E13" s="53" t="s">
        <v>61</v>
      </c>
      <c r="F13" s="64" t="s">
        <v>182</v>
      </c>
      <c r="G13" s="1" t="s">
        <v>18</v>
      </c>
      <c r="H13" s="40">
        <v>7831</v>
      </c>
    </row>
    <row r="14" spans="1:8" ht="18" customHeight="1">
      <c r="A14" s="17"/>
      <c r="B14" s="17"/>
      <c r="C14" s="17"/>
      <c r="D14" s="17"/>
      <c r="E14" s="17"/>
      <c r="F14" s="44" t="s">
        <v>237</v>
      </c>
      <c r="H14" s="41">
        <f>SUM(H11:H13)</f>
        <v>7831</v>
      </c>
    </row>
    <row r="15" spans="1:5" ht="18" customHeight="1">
      <c r="A15" s="17"/>
      <c r="B15" s="17"/>
      <c r="C15" s="17"/>
      <c r="D15" s="17"/>
      <c r="E15" s="17"/>
    </row>
    <row r="16" ht="18" customHeight="1" thickBot="1"/>
    <row r="17" spans="1:8" ht="18" customHeight="1" thickBot="1">
      <c r="A17" s="22" t="str">
        <f>+A10</f>
        <v>Madera</v>
      </c>
      <c r="B17" s="34"/>
      <c r="C17" s="24"/>
      <c r="D17" s="24"/>
      <c r="E17" s="24"/>
      <c r="F17" s="14"/>
      <c r="G17" s="15"/>
      <c r="H17" s="59">
        <f>+H28+H14</f>
        <v>7831</v>
      </c>
    </row>
    <row r="18" spans="1:5" ht="18" customHeight="1">
      <c r="A18" s="17"/>
      <c r="B18" s="17"/>
      <c r="C18" s="17"/>
      <c r="D18" s="17"/>
      <c r="E18" s="17"/>
    </row>
    <row r="20" spans="1:7" s="14" customFormat="1" ht="18" customHeight="1">
      <c r="A20" s="55"/>
      <c r="B20" s="15"/>
      <c r="C20" s="15"/>
      <c r="D20" s="15"/>
      <c r="E20" s="15"/>
      <c r="G20" s="1"/>
    </row>
    <row r="21" spans="2:7" s="14" customFormat="1" ht="18" customHeight="1">
      <c r="B21" s="15"/>
      <c r="C21" s="15"/>
      <c r="D21" s="15"/>
      <c r="E21" s="15"/>
      <c r="G21" s="8"/>
    </row>
    <row r="22" spans="2:8" s="14" customFormat="1" ht="18" customHeight="1">
      <c r="B22" s="15"/>
      <c r="C22" s="15"/>
      <c r="D22" s="15"/>
      <c r="E22" s="15"/>
      <c r="G22" s="29"/>
      <c r="H22" s="27"/>
    </row>
    <row r="23" spans="1:8" ht="18" customHeight="1">
      <c r="A23" s="16"/>
      <c r="H23" s="49"/>
    </row>
    <row r="24" spans="1:8" ht="18" customHeight="1">
      <c r="A24" s="6"/>
      <c r="H24" s="49"/>
    </row>
    <row r="25" spans="1:8" ht="18" customHeight="1">
      <c r="A25" s="6"/>
      <c r="H25" s="49"/>
    </row>
    <row r="26" spans="1:8" ht="18" customHeight="1">
      <c r="A26" s="17"/>
      <c r="B26" s="17"/>
      <c r="C26" s="17"/>
      <c r="H26" s="49"/>
    </row>
    <row r="27" spans="6:8" ht="18" customHeight="1">
      <c r="F27" s="6"/>
      <c r="H27" s="41"/>
    </row>
    <row r="28" ht="18" customHeight="1">
      <c r="H28" s="41"/>
    </row>
    <row r="29" spans="1:8" ht="18" customHeight="1">
      <c r="A29" s="20"/>
      <c r="B29" s="28"/>
      <c r="C29" s="28"/>
      <c r="D29" s="28"/>
      <c r="E29" s="28"/>
      <c r="F29" s="20"/>
      <c r="G29" s="28"/>
      <c r="H29" s="41"/>
    </row>
    <row r="30" spans="1:8" ht="18" customHeight="1">
      <c r="A30" s="13"/>
      <c r="B30" s="29"/>
      <c r="C30" s="29"/>
      <c r="D30" s="29"/>
      <c r="E30" s="29"/>
      <c r="F30" s="27"/>
      <c r="G30" s="29"/>
      <c r="H30" s="41"/>
    </row>
    <row r="31" spans="1:7" ht="18" customHeight="1">
      <c r="A31" s="20"/>
      <c r="B31" s="28"/>
      <c r="C31" s="28"/>
      <c r="D31" s="28"/>
      <c r="E31" s="28"/>
      <c r="F31" s="20"/>
      <c r="G31" s="28"/>
    </row>
    <row r="32" spans="1:8" ht="18" customHeight="1">
      <c r="A32" s="20"/>
      <c r="B32" s="28"/>
      <c r="C32" s="28"/>
      <c r="D32" s="28"/>
      <c r="E32" s="28"/>
      <c r="F32" s="20"/>
      <c r="G32" s="28"/>
      <c r="H32" s="20"/>
    </row>
    <row r="33" spans="1:8" ht="18" customHeight="1">
      <c r="A33" s="20"/>
      <c r="B33" s="28"/>
      <c r="C33" s="28"/>
      <c r="D33" s="28"/>
      <c r="E33" s="28"/>
      <c r="F33" s="20"/>
      <c r="G33" s="28"/>
      <c r="H33" s="20"/>
    </row>
    <row r="34" ht="18" customHeight="1">
      <c r="H34" s="41"/>
    </row>
    <row r="35" ht="18" customHeight="1">
      <c r="H35" s="41"/>
    </row>
    <row r="36" ht="18" customHeight="1">
      <c r="H36" s="20"/>
    </row>
    <row r="37" ht="18" customHeight="1">
      <c r="H37" s="20"/>
    </row>
    <row r="39" ht="18" customHeight="1">
      <c r="H39" s="20"/>
    </row>
    <row r="40" spans="1:8" ht="18" customHeight="1">
      <c r="A40" s="3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spans="1:8" ht="18" customHeight="1">
      <c r="A51" s="31"/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spans="1:8" ht="18" customHeight="1">
      <c r="A60" s="47"/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  <row r="83" ht="18" customHeight="1">
      <c r="H83" s="20"/>
    </row>
    <row r="84" ht="18" customHeight="1">
      <c r="H84" s="20"/>
    </row>
    <row r="85" ht="18" customHeight="1">
      <c r="H85" s="20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22.28125" style="7" customWidth="1"/>
    <col min="2" max="2" width="9.140625" style="8" customWidth="1"/>
    <col min="3" max="3" width="10.57421875" style="8" customWidth="1"/>
    <col min="4" max="4" width="6.8515625" style="8" customWidth="1"/>
    <col min="5" max="5" width="18.8515625" style="8" hidden="1" customWidth="1"/>
    <col min="6" max="6" width="47.421875" style="7" customWidth="1"/>
    <col min="7" max="7" width="4.8515625" style="8" customWidth="1"/>
    <col min="8" max="8" width="14.57421875" style="7" bestFit="1" customWidth="1"/>
    <col min="9" max="16384" width="9.140625" style="7" customWidth="1"/>
  </cols>
  <sheetData>
    <row r="1" spans="1:8" ht="18" customHeight="1">
      <c r="A1" s="70" t="s">
        <v>249</v>
      </c>
      <c r="B1" s="70"/>
      <c r="C1" s="70"/>
      <c r="D1" s="70"/>
      <c r="E1" s="70"/>
      <c r="F1" s="70"/>
      <c r="G1" s="70"/>
      <c r="H1" s="70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86</v>
      </c>
    </row>
    <row r="5" spans="1:6" s="4" customFormat="1" ht="18" customHeight="1">
      <c r="A5" s="46" t="s">
        <v>248</v>
      </c>
      <c r="B5" s="5"/>
      <c r="C5" s="5"/>
      <c r="D5" s="5"/>
      <c r="F5" s="5"/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87</v>
      </c>
    </row>
    <row r="8" spans="1:8" ht="18" customHeight="1">
      <c r="A8" s="10" t="s">
        <v>1</v>
      </c>
      <c r="B8" s="12"/>
      <c r="C8" s="12"/>
      <c r="D8" s="12"/>
      <c r="E8" s="12"/>
      <c r="F8" s="11"/>
      <c r="G8" s="12"/>
      <c r="H8" s="39" t="s">
        <v>88</v>
      </c>
    </row>
    <row r="9" ht="18" customHeight="1">
      <c r="A9" s="44" t="s">
        <v>238</v>
      </c>
    </row>
    <row r="10" spans="1:11" s="14" customFormat="1" ht="18" customHeight="1">
      <c r="A10" s="16" t="s">
        <v>5</v>
      </c>
      <c r="B10" s="15"/>
      <c r="C10" s="15"/>
      <c r="D10" s="15"/>
      <c r="E10" s="15"/>
      <c r="G10" s="15"/>
      <c r="I10" s="7"/>
      <c r="J10" s="7"/>
      <c r="K10" s="7"/>
    </row>
    <row r="11" ht="18" customHeight="1">
      <c r="A11" s="44" t="s">
        <v>186</v>
      </c>
    </row>
    <row r="12" spans="1:8" ht="18" customHeight="1">
      <c r="A12" s="62">
        <v>27</v>
      </c>
      <c r="B12" s="62">
        <v>66050</v>
      </c>
      <c r="C12" s="63" t="s">
        <v>184</v>
      </c>
      <c r="D12" s="62">
        <v>656</v>
      </c>
      <c r="E12" s="53" t="s">
        <v>69</v>
      </c>
      <c r="F12" s="64" t="s">
        <v>185</v>
      </c>
      <c r="G12" s="8" t="s">
        <v>20</v>
      </c>
      <c r="H12" s="40">
        <v>8358</v>
      </c>
    </row>
    <row r="13" spans="1:8" ht="18" customHeight="1">
      <c r="A13" s="17"/>
      <c r="B13" s="17"/>
      <c r="C13" s="17"/>
      <c r="D13" s="17"/>
      <c r="E13" s="17"/>
      <c r="F13" s="44"/>
      <c r="H13" s="41">
        <f>SUM(H12)</f>
        <v>8358</v>
      </c>
    </row>
    <row r="14" spans="1:5" ht="18" customHeight="1">
      <c r="A14" s="17"/>
      <c r="B14" s="17"/>
      <c r="C14" s="17"/>
      <c r="D14" s="17"/>
      <c r="E14" s="17"/>
    </row>
    <row r="15" ht="18" customHeight="1" thickBot="1"/>
    <row r="16" spans="1:8" ht="18" customHeight="1" thickBot="1">
      <c r="A16" s="22" t="s">
        <v>238</v>
      </c>
      <c r="B16" s="34"/>
      <c r="C16" s="24"/>
      <c r="D16" s="24"/>
      <c r="E16" s="24"/>
      <c r="F16" s="14"/>
      <c r="G16" s="15"/>
      <c r="H16" s="59">
        <f>SUM(H13)</f>
        <v>8358</v>
      </c>
    </row>
    <row r="17" spans="1:7" s="14" customFormat="1" ht="18" customHeight="1">
      <c r="A17" s="17"/>
      <c r="B17" s="15"/>
      <c r="C17" s="15"/>
      <c r="D17" s="15"/>
      <c r="E17" s="15"/>
      <c r="G17" s="8"/>
    </row>
    <row r="18" spans="2:7" s="14" customFormat="1" ht="18" customHeight="1">
      <c r="B18" s="15"/>
      <c r="C18" s="15"/>
      <c r="D18" s="15"/>
      <c r="E18" s="15"/>
      <c r="G18" s="8"/>
    </row>
    <row r="19" spans="1:8" s="14" customFormat="1" ht="18" customHeight="1">
      <c r="A19" s="55"/>
      <c r="B19" s="15"/>
      <c r="C19" s="15"/>
      <c r="D19" s="15"/>
      <c r="E19" s="15"/>
      <c r="G19" s="29"/>
      <c r="H19" s="27"/>
    </row>
    <row r="20" ht="18" customHeight="1">
      <c r="H20" s="21"/>
    </row>
    <row r="21" spans="1:8" ht="18" customHeight="1">
      <c r="A21" s="14"/>
      <c r="H21" s="21"/>
    </row>
    <row r="22" spans="1:8" ht="18" customHeight="1">
      <c r="A22" s="16"/>
      <c r="H22" s="21"/>
    </row>
    <row r="23" spans="1:8" ht="18" customHeight="1">
      <c r="A23" s="6"/>
      <c r="B23" s="17"/>
      <c r="C23" s="17"/>
      <c r="H23" s="21"/>
    </row>
    <row r="24" spans="1:8" ht="18" customHeight="1">
      <c r="A24" s="6"/>
      <c r="F24" s="6"/>
      <c r="H24" s="41"/>
    </row>
    <row r="25" spans="1:8" ht="18" customHeight="1">
      <c r="A25" s="17"/>
      <c r="H25" s="41"/>
    </row>
    <row r="26" spans="2:8" ht="18" customHeight="1">
      <c r="B26" s="28"/>
      <c r="C26" s="28"/>
      <c r="D26" s="28"/>
      <c r="E26" s="28"/>
      <c r="F26" s="20"/>
      <c r="G26" s="28"/>
      <c r="H26" s="41"/>
    </row>
    <row r="27" spans="2:8" ht="18" customHeight="1">
      <c r="B27" s="29"/>
      <c r="C27" s="29"/>
      <c r="D27" s="29"/>
      <c r="E27" s="29"/>
      <c r="F27" s="27"/>
      <c r="G27" s="29"/>
      <c r="H27" s="41"/>
    </row>
    <row r="28" spans="1:7" ht="18" customHeight="1">
      <c r="A28" s="20"/>
      <c r="B28" s="28"/>
      <c r="C28" s="28"/>
      <c r="D28" s="28"/>
      <c r="E28" s="28"/>
      <c r="F28" s="20"/>
      <c r="G28" s="28"/>
    </row>
    <row r="29" spans="1:8" ht="18" customHeight="1">
      <c r="A29" s="13"/>
      <c r="B29" s="28"/>
      <c r="C29" s="28"/>
      <c r="D29" s="28"/>
      <c r="E29" s="28"/>
      <c r="F29" s="20"/>
      <c r="G29" s="28"/>
      <c r="H29" s="20"/>
    </row>
    <row r="30" spans="1:8" ht="18" customHeight="1">
      <c r="A30" s="20"/>
      <c r="B30" s="28"/>
      <c r="C30" s="28"/>
      <c r="D30" s="28"/>
      <c r="E30" s="28"/>
      <c r="F30" s="20"/>
      <c r="G30" s="28"/>
      <c r="H30" s="20"/>
    </row>
    <row r="31" spans="1:8" ht="18" customHeight="1">
      <c r="A31" s="20"/>
      <c r="H31" s="41"/>
    </row>
    <row r="32" spans="1:8" ht="18" customHeight="1">
      <c r="A32" s="20"/>
      <c r="H32" s="21"/>
    </row>
    <row r="33" ht="18" customHeight="1">
      <c r="H33" s="20"/>
    </row>
    <row r="34" ht="18" customHeight="1">
      <c r="H34" s="20"/>
    </row>
    <row r="36" spans="1:8" ht="18" customHeight="1">
      <c r="A36" s="61" t="s">
        <v>183</v>
      </c>
      <c r="H36" s="20"/>
    </row>
    <row r="37" ht="18" customHeight="1">
      <c r="H37" s="20"/>
    </row>
    <row r="38" ht="18" customHeight="1">
      <c r="H38" s="20"/>
    </row>
    <row r="39" ht="18" customHeight="1">
      <c r="H39" s="20"/>
    </row>
    <row r="40" ht="18" customHeight="1"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ht="18" customHeight="1"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spans="1:8" ht="18" customHeight="1">
      <c r="A59" s="47"/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</sheetData>
  <sheetProtection/>
  <printOptions/>
  <pageMargins left="0.5" right="0.5" top="0.5" bottom="1" header="0.5" footer="0.5"/>
  <pageSetup fitToHeight="5" fitToWidth="1"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8.421875" style="8" customWidth="1"/>
    <col min="3" max="3" width="9.140625" style="8" customWidth="1"/>
    <col min="4" max="4" width="6.8515625" style="8" customWidth="1"/>
    <col min="5" max="5" width="29.7109375" style="8" hidden="1" customWidth="1"/>
    <col min="6" max="6" width="47.421875" style="7" customWidth="1"/>
    <col min="7" max="7" width="4.8515625" style="8" customWidth="1"/>
    <col min="8" max="8" width="17.00390625" style="7" bestFit="1" customWidth="1"/>
    <col min="9" max="16384" width="9.140625" style="7" customWidth="1"/>
  </cols>
  <sheetData>
    <row r="1" spans="1:8" s="4" customFormat="1" ht="18" customHeight="1">
      <c r="A1" s="70" t="s">
        <v>249</v>
      </c>
      <c r="B1" s="70"/>
      <c r="C1" s="70"/>
      <c r="D1" s="70"/>
      <c r="E1" s="70"/>
      <c r="F1" s="70"/>
      <c r="G1" s="70"/>
      <c r="H1" s="70"/>
    </row>
    <row r="2" spans="2:7" s="4" customFormat="1" ht="18" customHeight="1">
      <c r="B2" s="5"/>
      <c r="C2" s="5"/>
      <c r="D2" s="5"/>
      <c r="E2" s="5"/>
      <c r="G2" s="5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86</v>
      </c>
    </row>
    <row r="5" spans="1:6" s="4" customFormat="1" ht="18" customHeight="1">
      <c r="A5" s="46" t="s">
        <v>248</v>
      </c>
      <c r="B5" s="5"/>
      <c r="C5" s="5"/>
      <c r="D5" s="5"/>
      <c r="F5" s="5"/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87</v>
      </c>
    </row>
    <row r="8" spans="1:8" ht="18" customHeight="1">
      <c r="A8" s="10" t="s">
        <v>1</v>
      </c>
      <c r="B8" s="12"/>
      <c r="C8" s="12"/>
      <c r="D8" s="12"/>
      <c r="E8" s="12"/>
      <c r="F8" s="11"/>
      <c r="G8" s="12"/>
      <c r="H8" s="39" t="s">
        <v>88</v>
      </c>
    </row>
    <row r="10" spans="1:11" s="14" customFormat="1" ht="18" customHeight="1">
      <c r="A10" s="13" t="s">
        <v>188</v>
      </c>
      <c r="B10" s="15"/>
      <c r="C10" s="15"/>
      <c r="D10" s="15"/>
      <c r="E10" s="15"/>
      <c r="G10" s="15"/>
      <c r="I10" s="7"/>
      <c r="J10" s="7"/>
      <c r="K10" s="7"/>
    </row>
    <row r="11" spans="1:8" ht="18" customHeight="1">
      <c r="A11" s="16" t="s">
        <v>3</v>
      </c>
      <c r="H11" s="49"/>
    </row>
    <row r="12" ht="18" customHeight="1">
      <c r="H12" s="49"/>
    </row>
    <row r="13" spans="1:8" ht="18" customHeight="1">
      <c r="A13" s="62">
        <v>30</v>
      </c>
      <c r="B13" s="62">
        <v>66670</v>
      </c>
      <c r="C13" s="63" t="s">
        <v>187</v>
      </c>
      <c r="D13" s="62">
        <v>365</v>
      </c>
      <c r="E13" s="53" t="s">
        <v>61</v>
      </c>
      <c r="F13" s="64" t="s">
        <v>189</v>
      </c>
      <c r="G13" s="1" t="s">
        <v>18</v>
      </c>
      <c r="H13" s="40">
        <v>10613</v>
      </c>
    </row>
    <row r="14" spans="1:8" ht="18" customHeight="1">
      <c r="A14" s="17"/>
      <c r="B14" s="17"/>
      <c r="C14" s="17"/>
      <c r="D14" s="17"/>
      <c r="E14" s="17"/>
      <c r="F14" s="44" t="s">
        <v>239</v>
      </c>
      <c r="H14" s="41">
        <f>SUM(H11:H13)</f>
        <v>10613</v>
      </c>
    </row>
    <row r="15" spans="1:5" ht="18" customHeight="1">
      <c r="A15" s="17"/>
      <c r="B15" s="17"/>
      <c r="C15" s="17"/>
      <c r="D15" s="17"/>
      <c r="E15" s="17"/>
    </row>
    <row r="16" ht="18" customHeight="1" thickBot="1"/>
    <row r="17" spans="1:8" ht="18" customHeight="1" thickBot="1">
      <c r="A17" s="22" t="str">
        <f>+A10</f>
        <v>Orange</v>
      </c>
      <c r="B17" s="34"/>
      <c r="C17" s="24"/>
      <c r="D17" s="24"/>
      <c r="E17" s="24"/>
      <c r="F17" s="14"/>
      <c r="G17" s="15"/>
      <c r="H17" s="59">
        <f>+H28+H14</f>
        <v>10613</v>
      </c>
    </row>
    <row r="18" spans="1:5" ht="18" customHeight="1">
      <c r="A18" s="17"/>
      <c r="B18" s="17"/>
      <c r="C18" s="17"/>
      <c r="D18" s="17"/>
      <c r="E18" s="17"/>
    </row>
    <row r="20" spans="1:7" s="14" customFormat="1" ht="18" customHeight="1">
      <c r="A20" s="55"/>
      <c r="B20" s="15"/>
      <c r="C20" s="15"/>
      <c r="D20" s="15"/>
      <c r="E20" s="15"/>
      <c r="G20" s="1"/>
    </row>
    <row r="21" spans="2:7" s="14" customFormat="1" ht="18" customHeight="1">
      <c r="B21" s="15"/>
      <c r="C21" s="15"/>
      <c r="D21" s="15"/>
      <c r="E21" s="15"/>
      <c r="G21" s="8"/>
    </row>
    <row r="22" spans="2:8" s="14" customFormat="1" ht="18" customHeight="1">
      <c r="B22" s="15"/>
      <c r="C22" s="15"/>
      <c r="D22" s="15"/>
      <c r="E22" s="15"/>
      <c r="G22" s="29"/>
      <c r="H22" s="27"/>
    </row>
    <row r="23" spans="1:8" ht="18" customHeight="1">
      <c r="A23" s="16"/>
      <c r="H23" s="49"/>
    </row>
    <row r="24" spans="1:8" ht="18" customHeight="1">
      <c r="A24" s="6"/>
      <c r="H24" s="49"/>
    </row>
    <row r="25" spans="1:8" ht="18" customHeight="1">
      <c r="A25" s="6"/>
      <c r="H25" s="49"/>
    </row>
    <row r="26" spans="1:8" ht="18" customHeight="1">
      <c r="A26" s="17"/>
      <c r="B26" s="17"/>
      <c r="C26" s="17"/>
      <c r="H26" s="49"/>
    </row>
    <row r="27" spans="6:8" ht="18" customHeight="1">
      <c r="F27" s="6"/>
      <c r="H27" s="41"/>
    </row>
    <row r="28" ht="18" customHeight="1">
      <c r="H28" s="41"/>
    </row>
    <row r="29" spans="1:8" ht="18" customHeight="1">
      <c r="A29" s="20"/>
      <c r="B29" s="28"/>
      <c r="C29" s="28"/>
      <c r="D29" s="28"/>
      <c r="E29" s="28"/>
      <c r="F29" s="20"/>
      <c r="G29" s="28"/>
      <c r="H29" s="41"/>
    </row>
    <row r="30" spans="1:8" ht="18" customHeight="1">
      <c r="A30" s="13"/>
      <c r="B30" s="29"/>
      <c r="C30" s="29"/>
      <c r="D30" s="29"/>
      <c r="E30" s="29"/>
      <c r="F30" s="27"/>
      <c r="G30" s="29"/>
      <c r="H30" s="41"/>
    </row>
    <row r="31" spans="1:7" ht="18" customHeight="1">
      <c r="A31" s="20"/>
      <c r="B31" s="28"/>
      <c r="C31" s="28"/>
      <c r="D31" s="28"/>
      <c r="E31" s="28"/>
      <c r="F31" s="20"/>
      <c r="G31" s="28"/>
    </row>
    <row r="32" spans="1:8" ht="18" customHeight="1">
      <c r="A32" s="20"/>
      <c r="B32" s="28"/>
      <c r="C32" s="28"/>
      <c r="D32" s="28"/>
      <c r="E32" s="28"/>
      <c r="F32" s="20"/>
      <c r="G32" s="28"/>
      <c r="H32" s="20"/>
    </row>
    <row r="33" spans="1:8" ht="18" customHeight="1">
      <c r="A33" s="20"/>
      <c r="B33" s="28"/>
      <c r="C33" s="28"/>
      <c r="D33" s="28"/>
      <c r="E33" s="28"/>
      <c r="F33" s="20"/>
      <c r="G33" s="28"/>
      <c r="H33" s="20"/>
    </row>
    <row r="34" ht="18" customHeight="1">
      <c r="H34" s="41"/>
    </row>
    <row r="35" ht="18" customHeight="1">
      <c r="H35" s="41"/>
    </row>
    <row r="36" ht="18" customHeight="1">
      <c r="H36" s="20"/>
    </row>
    <row r="37" ht="18" customHeight="1">
      <c r="H37" s="20"/>
    </row>
    <row r="39" ht="18" customHeight="1">
      <c r="H39" s="20"/>
    </row>
    <row r="40" spans="1:8" ht="18" customHeight="1">
      <c r="A40" s="3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spans="1:8" ht="18" customHeight="1">
      <c r="A51" s="31"/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spans="1:8" ht="18" customHeight="1">
      <c r="A60" s="47"/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  <row r="83" ht="18" customHeight="1">
      <c r="H83" s="20"/>
    </row>
    <row r="84" ht="18" customHeight="1">
      <c r="H84" s="20"/>
    </row>
    <row r="85" ht="18" customHeight="1">
      <c r="H85" s="20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9.140625" style="8" customWidth="1"/>
    <col min="3" max="3" width="10.57421875" style="8" customWidth="1"/>
    <col min="4" max="4" width="6.8515625" style="8" customWidth="1"/>
    <col min="5" max="5" width="13.421875" style="8" hidden="1" customWidth="1"/>
    <col min="6" max="6" width="47.421875" style="7" customWidth="1"/>
    <col min="7" max="7" width="4.8515625" style="8" customWidth="1"/>
    <col min="8" max="8" width="14.57421875" style="7" bestFit="1" customWidth="1"/>
    <col min="9" max="16384" width="9.140625" style="7" customWidth="1"/>
  </cols>
  <sheetData>
    <row r="1" spans="1:8" ht="18" customHeight="1">
      <c r="A1" s="70" t="s">
        <v>249</v>
      </c>
      <c r="B1" s="70"/>
      <c r="C1" s="70"/>
      <c r="D1" s="70"/>
      <c r="E1" s="70"/>
      <c r="F1" s="70"/>
      <c r="G1" s="70"/>
      <c r="H1" s="70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86</v>
      </c>
    </row>
    <row r="5" spans="1:6" s="4" customFormat="1" ht="18" customHeight="1">
      <c r="A5" s="46" t="s">
        <v>248</v>
      </c>
      <c r="B5" s="5"/>
      <c r="C5" s="5"/>
      <c r="D5" s="5"/>
      <c r="F5" s="5"/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87</v>
      </c>
    </row>
    <row r="8" spans="1:8" ht="18" customHeight="1">
      <c r="A8" s="10" t="s">
        <v>1</v>
      </c>
      <c r="B8" s="12"/>
      <c r="C8" s="12"/>
      <c r="D8" s="12"/>
      <c r="E8" s="12"/>
      <c r="F8" s="11"/>
      <c r="G8" s="12"/>
      <c r="H8" s="39" t="s">
        <v>88</v>
      </c>
    </row>
    <row r="10" spans="1:11" s="14" customFormat="1" ht="18" customHeight="1">
      <c r="A10" s="13" t="s">
        <v>40</v>
      </c>
      <c r="B10" s="15"/>
      <c r="C10" s="15"/>
      <c r="D10" s="15"/>
      <c r="E10" s="15"/>
      <c r="G10" s="15"/>
      <c r="I10" s="7"/>
      <c r="J10" s="7"/>
      <c r="K10" s="7"/>
    </row>
    <row r="11" spans="1:8" ht="18" customHeight="1">
      <c r="A11" s="16" t="s">
        <v>3</v>
      </c>
      <c r="H11" s="49"/>
    </row>
    <row r="12" ht="18" customHeight="1">
      <c r="H12" s="49"/>
    </row>
    <row r="13" spans="1:8" ht="18" customHeight="1">
      <c r="A13" s="62">
        <v>31</v>
      </c>
      <c r="B13" s="62">
        <v>75085</v>
      </c>
      <c r="C13" s="63" t="s">
        <v>190</v>
      </c>
      <c r="D13" s="1">
        <v>900</v>
      </c>
      <c r="E13" s="53" t="s">
        <v>70</v>
      </c>
      <c r="F13" s="64" t="s">
        <v>39</v>
      </c>
      <c r="G13" s="1" t="s">
        <v>18</v>
      </c>
      <c r="H13" s="40">
        <v>56817</v>
      </c>
    </row>
    <row r="14" spans="1:8" ht="18" customHeight="1">
      <c r="A14" s="1"/>
      <c r="B14" s="1"/>
      <c r="C14" s="1"/>
      <c r="D14" s="1"/>
      <c r="E14" s="1"/>
      <c r="F14" s="44" t="s">
        <v>70</v>
      </c>
      <c r="G14" s="1"/>
      <c r="H14" s="41">
        <f>SUM(H13)</f>
        <v>56817</v>
      </c>
    </row>
    <row r="15" spans="1:8" ht="18" customHeight="1">
      <c r="A15" s="17"/>
      <c r="B15" s="17"/>
      <c r="C15" s="17"/>
      <c r="D15" s="17"/>
      <c r="E15" s="17"/>
      <c r="H15" s="20"/>
    </row>
    <row r="16" ht="18" customHeight="1" thickBot="1"/>
    <row r="17" spans="1:8" ht="18" customHeight="1" thickBot="1">
      <c r="A17" s="22" t="str">
        <f>+A10</f>
        <v>Placer</v>
      </c>
      <c r="B17" s="34"/>
      <c r="C17" s="24"/>
      <c r="D17" s="24"/>
      <c r="E17" s="24"/>
      <c r="F17" s="14"/>
      <c r="G17" s="15"/>
      <c r="H17" s="59">
        <f>SUM(H14)</f>
        <v>56817</v>
      </c>
    </row>
    <row r="18" spans="1:5" ht="18" customHeight="1">
      <c r="A18" s="17"/>
      <c r="B18" s="17"/>
      <c r="C18" s="17"/>
      <c r="D18" s="17"/>
      <c r="E18" s="17"/>
    </row>
    <row r="20" spans="1:7" s="14" customFormat="1" ht="18" customHeight="1">
      <c r="A20" s="55"/>
      <c r="B20" s="15"/>
      <c r="C20" s="15"/>
      <c r="D20" s="15"/>
      <c r="E20" s="15"/>
      <c r="G20" s="1"/>
    </row>
    <row r="21" spans="2:7" s="14" customFormat="1" ht="18" customHeight="1">
      <c r="B21" s="15"/>
      <c r="C21" s="15"/>
      <c r="D21" s="15"/>
      <c r="E21" s="15"/>
      <c r="G21" s="1"/>
    </row>
    <row r="22" spans="2:8" s="14" customFormat="1" ht="18" customHeight="1">
      <c r="B22" s="15"/>
      <c r="C22" s="15"/>
      <c r="D22" s="15"/>
      <c r="E22" s="15"/>
      <c r="G22" s="29"/>
      <c r="H22" s="27"/>
    </row>
    <row r="23" spans="1:8" ht="18" customHeight="1">
      <c r="A23" s="16"/>
      <c r="H23" s="49"/>
    </row>
    <row r="24" spans="1:8" ht="18" customHeight="1">
      <c r="A24" s="6"/>
      <c r="H24" s="49"/>
    </row>
    <row r="25" spans="1:8" ht="18" customHeight="1">
      <c r="A25" s="6"/>
      <c r="H25" s="49"/>
    </row>
    <row r="26" spans="1:8" ht="18" customHeight="1">
      <c r="A26" s="17"/>
      <c r="B26" s="17"/>
      <c r="C26" s="17"/>
      <c r="H26" s="49"/>
    </row>
    <row r="27" spans="6:8" ht="18" customHeight="1">
      <c r="F27" s="6"/>
      <c r="H27" s="41"/>
    </row>
    <row r="28" ht="18" customHeight="1">
      <c r="H28" s="41"/>
    </row>
    <row r="29" spans="1:8" ht="18" customHeight="1">
      <c r="A29" s="20"/>
      <c r="B29" s="28"/>
      <c r="C29" s="28"/>
      <c r="D29" s="28"/>
      <c r="E29" s="28"/>
      <c r="F29" s="20"/>
      <c r="G29" s="28"/>
      <c r="H29" s="41"/>
    </row>
    <row r="30" spans="1:8" ht="18" customHeight="1">
      <c r="A30" s="13"/>
      <c r="B30" s="29"/>
      <c r="C30" s="29"/>
      <c r="D30" s="29"/>
      <c r="E30" s="29"/>
      <c r="F30" s="27"/>
      <c r="G30" s="29"/>
      <c r="H30" s="41"/>
    </row>
    <row r="31" spans="1:7" ht="18" customHeight="1">
      <c r="A31" s="20"/>
      <c r="B31" s="28"/>
      <c r="C31" s="28"/>
      <c r="D31" s="28"/>
      <c r="E31" s="28"/>
      <c r="F31" s="20"/>
      <c r="G31" s="28"/>
    </row>
    <row r="32" spans="1:8" ht="18" customHeight="1">
      <c r="A32" s="20"/>
      <c r="B32" s="28"/>
      <c r="C32" s="28"/>
      <c r="D32" s="28"/>
      <c r="E32" s="28"/>
      <c r="F32" s="20"/>
      <c r="G32" s="28"/>
      <c r="H32" s="20"/>
    </row>
    <row r="33" spans="1:8" ht="18" customHeight="1">
      <c r="A33" s="20"/>
      <c r="B33" s="28"/>
      <c r="C33" s="28"/>
      <c r="D33" s="28"/>
      <c r="E33" s="28"/>
      <c r="F33" s="20"/>
      <c r="G33" s="28"/>
      <c r="H33" s="20"/>
    </row>
    <row r="34" ht="18" customHeight="1">
      <c r="H34" s="41"/>
    </row>
    <row r="35" ht="18" customHeight="1">
      <c r="H35" s="21"/>
    </row>
    <row r="36" ht="18" customHeight="1">
      <c r="H36" s="20"/>
    </row>
    <row r="37" ht="18" customHeight="1">
      <c r="H37" s="20"/>
    </row>
    <row r="39" ht="18" customHeight="1">
      <c r="H39" s="20"/>
    </row>
    <row r="40" spans="1:8" ht="18" customHeight="1">
      <c r="A40" s="3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ht="18" customHeight="1"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spans="1:8" ht="18" customHeight="1">
      <c r="A60" s="47"/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  <row r="83" ht="18" customHeight="1">
      <c r="H83" s="20"/>
    </row>
    <row r="84" ht="18" customHeight="1">
      <c r="H84" s="20"/>
    </row>
    <row r="85" ht="18" customHeight="1">
      <c r="H85" s="20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9.140625" style="8" customWidth="1"/>
    <col min="3" max="3" width="10.57421875" style="8" customWidth="1"/>
    <col min="4" max="4" width="6.8515625" style="8" customWidth="1"/>
    <col min="5" max="5" width="12.57421875" style="8" hidden="1" customWidth="1"/>
    <col min="6" max="6" width="47.421875" style="7" customWidth="1"/>
    <col min="7" max="7" width="4.8515625" style="8" customWidth="1"/>
    <col min="8" max="8" width="14.57421875" style="7" bestFit="1" customWidth="1"/>
    <col min="9" max="16384" width="9.140625" style="7" customWidth="1"/>
  </cols>
  <sheetData>
    <row r="1" spans="1:8" ht="18" customHeight="1">
      <c r="A1" s="70" t="s">
        <v>249</v>
      </c>
      <c r="B1" s="70"/>
      <c r="C1" s="70"/>
      <c r="D1" s="70"/>
      <c r="E1" s="70"/>
      <c r="F1" s="70"/>
      <c r="G1" s="70"/>
      <c r="H1" s="70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86</v>
      </c>
    </row>
    <row r="5" spans="1:6" s="4" customFormat="1" ht="18" customHeight="1">
      <c r="A5" s="46" t="s">
        <v>248</v>
      </c>
      <c r="B5" s="5"/>
      <c r="C5" s="5"/>
      <c r="D5" s="5"/>
      <c r="F5" s="5"/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87</v>
      </c>
    </row>
    <row r="8" spans="1:8" ht="18" customHeight="1">
      <c r="A8" s="10" t="s">
        <v>1</v>
      </c>
      <c r="B8" s="12"/>
      <c r="C8" s="12"/>
      <c r="D8" s="12"/>
      <c r="E8" s="12"/>
      <c r="F8" s="11"/>
      <c r="G8" s="12"/>
      <c r="H8" s="39" t="s">
        <v>88</v>
      </c>
    </row>
    <row r="10" spans="1:11" s="14" customFormat="1" ht="18" customHeight="1">
      <c r="A10" s="13" t="s">
        <v>11</v>
      </c>
      <c r="B10" s="15"/>
      <c r="C10" s="15"/>
      <c r="D10" s="15"/>
      <c r="E10" s="15"/>
      <c r="G10" s="15"/>
      <c r="I10" s="7"/>
      <c r="J10" s="7"/>
      <c r="K10" s="7"/>
    </row>
    <row r="11" spans="1:8" ht="18" customHeight="1">
      <c r="A11" s="16" t="s">
        <v>3</v>
      </c>
      <c r="H11" s="49"/>
    </row>
    <row r="12" ht="18" customHeight="1">
      <c r="H12" s="49"/>
    </row>
    <row r="13" spans="1:8" ht="18" customHeight="1">
      <c r="A13" s="62">
        <v>33</v>
      </c>
      <c r="B13" s="62">
        <v>67116</v>
      </c>
      <c r="C13" s="63" t="s">
        <v>191</v>
      </c>
      <c r="D13" s="62">
        <v>730</v>
      </c>
      <c r="E13" s="53" t="s">
        <v>71</v>
      </c>
      <c r="F13" s="64" t="s">
        <v>192</v>
      </c>
      <c r="G13" s="1" t="s">
        <v>18</v>
      </c>
      <c r="H13" s="40">
        <v>5657</v>
      </c>
    </row>
    <row r="14" spans="1:8" ht="18" customHeight="1">
      <c r="A14" s="17"/>
      <c r="B14" s="17"/>
      <c r="C14" s="17"/>
      <c r="D14" s="17"/>
      <c r="E14" s="17"/>
      <c r="F14" s="44" t="s">
        <v>240</v>
      </c>
      <c r="H14" s="41">
        <f>SUM(H13)</f>
        <v>5657</v>
      </c>
    </row>
    <row r="15" spans="1:8" ht="18" customHeight="1">
      <c r="A15" s="17"/>
      <c r="B15" s="17"/>
      <c r="C15" s="17"/>
      <c r="D15" s="17"/>
      <c r="E15" s="17"/>
      <c r="H15" s="20"/>
    </row>
    <row r="16" spans="1:8" ht="18" customHeight="1">
      <c r="A16" s="16" t="s">
        <v>5</v>
      </c>
      <c r="H16" s="20"/>
    </row>
    <row r="17" spans="1:8" ht="18" customHeight="1">
      <c r="A17" s="6" t="s">
        <v>193</v>
      </c>
      <c r="H17" s="41"/>
    </row>
    <row r="18" spans="1:8" ht="18" customHeight="1">
      <c r="A18" s="65" t="s">
        <v>194</v>
      </c>
      <c r="G18" s="1"/>
      <c r="H18" s="20"/>
    </row>
    <row r="19" spans="1:8" ht="18" customHeight="1">
      <c r="A19" s="62">
        <v>33</v>
      </c>
      <c r="B19" s="62">
        <v>67207</v>
      </c>
      <c r="C19" s="63" t="s">
        <v>195</v>
      </c>
      <c r="D19" s="62">
        <v>529</v>
      </c>
      <c r="E19" s="53" t="s">
        <v>74</v>
      </c>
      <c r="F19" s="64" t="s">
        <v>196</v>
      </c>
      <c r="G19" s="1" t="s">
        <v>20</v>
      </c>
      <c r="H19" s="40">
        <v>23229</v>
      </c>
    </row>
    <row r="20" spans="1:8" s="14" customFormat="1" ht="18" customHeight="1">
      <c r="A20" s="7"/>
      <c r="B20" s="8"/>
      <c r="C20" s="8"/>
      <c r="D20" s="8"/>
      <c r="E20" s="8"/>
      <c r="F20" s="6" t="str">
        <f>+A18</f>
        <v>Perris Union High</v>
      </c>
      <c r="G20" s="28"/>
      <c r="H20" s="43">
        <f>SUM(H19)</f>
        <v>23229</v>
      </c>
    </row>
    <row r="21" spans="1:8" s="14" customFormat="1" ht="18" customHeight="1">
      <c r="A21" s="7"/>
      <c r="B21" s="8"/>
      <c r="C21" s="8"/>
      <c r="D21" s="8"/>
      <c r="E21" s="8"/>
      <c r="F21" s="6"/>
      <c r="G21" s="8"/>
      <c r="H21" s="49"/>
    </row>
    <row r="22" spans="1:8" s="14" customFormat="1" ht="18" customHeight="1">
      <c r="A22" s="6" t="s">
        <v>6</v>
      </c>
      <c r="B22" s="8"/>
      <c r="C22" s="8"/>
      <c r="D22" s="8"/>
      <c r="E22" s="8"/>
      <c r="F22" s="7"/>
      <c r="G22" s="8"/>
      <c r="H22" s="38"/>
    </row>
    <row r="23" spans="1:8" ht="18" customHeight="1">
      <c r="A23" s="65" t="s">
        <v>71</v>
      </c>
      <c r="H23" s="38"/>
    </row>
    <row r="24" spans="1:8" ht="18" customHeight="1">
      <c r="A24" s="62">
        <v>33</v>
      </c>
      <c r="B24" s="62">
        <v>67082</v>
      </c>
      <c r="C24" s="63" t="s">
        <v>197</v>
      </c>
      <c r="D24" s="62">
        <v>902</v>
      </c>
      <c r="E24" s="53" t="s">
        <v>75</v>
      </c>
      <c r="F24" s="64" t="s">
        <v>41</v>
      </c>
      <c r="G24" s="1" t="s">
        <v>20</v>
      </c>
      <c r="H24" s="40">
        <v>13056</v>
      </c>
    </row>
    <row r="25" spans="6:8" ht="18" customHeight="1">
      <c r="F25" s="6" t="str">
        <f>+A23</f>
        <v>Hemet Unified</v>
      </c>
      <c r="H25" s="43">
        <f>SUM(H24)</f>
        <v>13056</v>
      </c>
    </row>
    <row r="27" ht="18" customHeight="1" thickBot="1"/>
    <row r="28" spans="1:8" ht="18" customHeight="1" thickBot="1">
      <c r="A28" s="22" t="str">
        <f>+A10</f>
        <v>Riverside</v>
      </c>
      <c r="B28" s="34"/>
      <c r="C28" s="24"/>
      <c r="D28" s="24"/>
      <c r="E28" s="24"/>
      <c r="F28" s="14"/>
      <c r="G28" s="15"/>
      <c r="H28" s="59">
        <f>+H25+H20+H14</f>
        <v>41942</v>
      </c>
    </row>
    <row r="30" spans="1:8" ht="18" customHeight="1">
      <c r="A30" s="55"/>
      <c r="B30" s="15"/>
      <c r="C30" s="15"/>
      <c r="D30" s="15"/>
      <c r="E30" s="15"/>
      <c r="F30" s="14"/>
      <c r="G30" s="1"/>
      <c r="H30" s="14"/>
    </row>
    <row r="31" spans="1:8" ht="18" customHeight="1">
      <c r="A31" s="14"/>
      <c r="B31" s="15"/>
      <c r="C31" s="15"/>
      <c r="D31" s="15"/>
      <c r="E31" s="15"/>
      <c r="F31" s="14"/>
      <c r="H31" s="14"/>
    </row>
    <row r="32" spans="1:8" ht="18" customHeight="1">
      <c r="A32" s="14"/>
      <c r="B32" s="15"/>
      <c r="C32" s="15"/>
      <c r="D32" s="15"/>
      <c r="E32" s="15"/>
      <c r="F32" s="14"/>
      <c r="G32" s="29"/>
      <c r="H32" s="27"/>
    </row>
    <row r="33" spans="1:8" ht="18" customHeight="1">
      <c r="A33" s="16"/>
      <c r="H33" s="49"/>
    </row>
    <row r="34" spans="1:8" ht="18" customHeight="1">
      <c r="A34" s="6"/>
      <c r="H34" s="49"/>
    </row>
    <row r="35" spans="1:8" ht="18" customHeight="1">
      <c r="A35" s="6"/>
      <c r="H35" s="49"/>
    </row>
    <row r="36" spans="1:8" ht="18" customHeight="1">
      <c r="A36" s="17"/>
      <c r="B36" s="17"/>
      <c r="C36" s="17"/>
      <c r="H36" s="49"/>
    </row>
    <row r="37" spans="6:8" ht="18" customHeight="1">
      <c r="F37" s="6"/>
      <c r="H37" s="41"/>
    </row>
    <row r="38" ht="18" customHeight="1">
      <c r="H38" s="41"/>
    </row>
    <row r="39" spans="1:8" ht="18" customHeight="1">
      <c r="A39" s="20"/>
      <c r="B39" s="28"/>
      <c r="C39" s="28"/>
      <c r="D39" s="28"/>
      <c r="E39" s="28"/>
      <c r="F39" s="20"/>
      <c r="G39" s="28"/>
      <c r="H39" s="41"/>
    </row>
    <row r="40" spans="1:8" ht="18" customHeight="1">
      <c r="A40" s="31" t="s">
        <v>183</v>
      </c>
      <c r="B40" s="29"/>
      <c r="C40" s="29"/>
      <c r="D40" s="29"/>
      <c r="E40" s="29"/>
      <c r="F40" s="27"/>
      <c r="G40" s="29"/>
      <c r="H40" s="41"/>
    </row>
    <row r="41" spans="1:7" ht="18" customHeight="1">
      <c r="A41" s="20"/>
      <c r="B41" s="28"/>
      <c r="C41" s="28"/>
      <c r="D41" s="28"/>
      <c r="E41" s="28"/>
      <c r="F41" s="20"/>
      <c r="G41" s="28"/>
    </row>
    <row r="42" spans="1:8" ht="18" customHeight="1">
      <c r="A42" s="20"/>
      <c r="B42" s="28"/>
      <c r="C42" s="28"/>
      <c r="D42" s="28"/>
      <c r="E42" s="28"/>
      <c r="F42" s="20"/>
      <c r="G42" s="28"/>
      <c r="H42" s="20"/>
    </row>
    <row r="43" spans="1:8" ht="18" customHeight="1">
      <c r="A43" s="20"/>
      <c r="B43" s="28"/>
      <c r="C43" s="28"/>
      <c r="D43" s="28"/>
      <c r="E43" s="28"/>
      <c r="F43" s="20"/>
      <c r="G43" s="28"/>
      <c r="H43" s="20"/>
    </row>
    <row r="44" ht="18" customHeight="1">
      <c r="H44" s="41"/>
    </row>
    <row r="45" ht="18" customHeight="1">
      <c r="H45" s="21"/>
    </row>
    <row r="46" ht="18" customHeight="1">
      <c r="H46" s="20"/>
    </row>
    <row r="47" ht="18" customHeight="1">
      <c r="H47" s="20"/>
    </row>
    <row r="49" ht="18" customHeight="1">
      <c r="H49" s="20"/>
    </row>
    <row r="50" ht="18" customHeight="1">
      <c r="H50" s="20"/>
    </row>
    <row r="51" ht="18" customHeight="1"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spans="1:8" ht="18" customHeight="1">
      <c r="A70" s="47"/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  <row r="83" ht="18" customHeight="1">
      <c r="H83" s="20"/>
    </row>
    <row r="84" ht="18" customHeight="1">
      <c r="H84" s="20"/>
    </row>
    <row r="85" ht="18" customHeight="1">
      <c r="H85" s="20"/>
    </row>
    <row r="86" ht="18" customHeight="1">
      <c r="H86" s="20"/>
    </row>
    <row r="87" ht="18" customHeight="1">
      <c r="H87" s="20"/>
    </row>
    <row r="88" ht="18" customHeight="1">
      <c r="H88" s="20"/>
    </row>
    <row r="89" ht="18" customHeight="1">
      <c r="H89" s="20"/>
    </row>
    <row r="90" ht="18" customHeight="1">
      <c r="H90" s="20"/>
    </row>
    <row r="91" ht="18" customHeight="1">
      <c r="H91" s="20"/>
    </row>
    <row r="92" ht="18" customHeight="1">
      <c r="H92" s="20"/>
    </row>
    <row r="93" ht="18" customHeight="1">
      <c r="H93" s="20"/>
    </row>
    <row r="94" ht="18" customHeight="1">
      <c r="H94" s="20"/>
    </row>
    <row r="95" ht="18" customHeight="1">
      <c r="H95" s="20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Grade Level Expansion Adv. Appt. N-3, FY 0809 - Principal Apportionment (CA Dept of Education)</dc:title>
  <dc:subject>Summary by county of charter school advance apportionment for district in lieu of property taxes transfers for fiscal year (FY) 2008-09.</dc:subject>
  <dc:creator>Byron Fong</dc:creator>
  <cp:keywords/>
  <dc:description/>
  <cp:lastModifiedBy>Cody Lavor</cp:lastModifiedBy>
  <cp:lastPrinted>2008-10-01T21:29:43Z</cp:lastPrinted>
  <dcterms:created xsi:type="dcterms:W3CDTF">2006-08-27T17:36:56Z</dcterms:created>
  <dcterms:modified xsi:type="dcterms:W3CDTF">2018-06-04T21:11:00Z</dcterms:modified>
  <cp:category/>
  <cp:version/>
  <cp:contentType/>
  <cp:contentStatus/>
</cp:coreProperties>
</file>