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060" activeTab="0"/>
  </bookViews>
  <sheets>
    <sheet name="FlowThruSpEdSDC" sheetId="1" r:id="rId1"/>
    <sheet name="FlowThru56366" sheetId="2" r:id="rId2"/>
    <sheet name="FlowThru56836" sheetId="3" r:id="rId3"/>
    <sheet name="FlowThruCountyCommSchool" sheetId="4" r:id="rId4"/>
  </sheets>
  <definedNames>
    <definedName name="_xlnm.Print_Area" localSheetId="1">'FlowThru56366'!$A$6:$H$78</definedName>
    <definedName name="_xlnm.Print_Area" localSheetId="2">'FlowThru56836'!$A$6:$H$171</definedName>
    <definedName name="_xlnm.Print_Area" localSheetId="3">'FlowThruCountyCommSchool'!$A$6:$H$497</definedName>
    <definedName name="_xlnm.Print_Area" localSheetId="0">'FlowThruSpEdSDC'!$A$6:$H$856</definedName>
    <definedName name="_xlnm.Print_Titles" localSheetId="1">'FlowThru56366'!$1:$5</definedName>
    <definedName name="_xlnm.Print_Titles" localSheetId="2">'FlowThru56836'!$1:$5</definedName>
    <definedName name="_xlnm.Print_Titles" localSheetId="3">'FlowThruCountyCommSchool'!$1:$5</definedName>
    <definedName name="_xlnm.Print_Titles" localSheetId="0">'FlowThruSpEdSDC'!$1:$5</definedName>
  </definedNames>
  <calcPr fullCalcOnLoad="1"/>
</workbook>
</file>

<file path=xl/sharedStrings.xml><?xml version="1.0" encoding="utf-8"?>
<sst xmlns="http://schemas.openxmlformats.org/spreadsheetml/2006/main" count="3640" uniqueCount="916">
  <si>
    <t>Amador</t>
  </si>
  <si>
    <t xml:space="preserve">Contra </t>
  </si>
  <si>
    <t>Fresno</t>
  </si>
  <si>
    <t>Humboldt</t>
  </si>
  <si>
    <t>Imperial</t>
  </si>
  <si>
    <t>ADA</t>
  </si>
  <si>
    <t>Amador County Unified</t>
  </si>
  <si>
    <t>Biggs Unified</t>
  </si>
  <si>
    <t>Chico Unified</t>
  </si>
  <si>
    <t>Durham Unified</t>
  </si>
  <si>
    <t>Golden Feather Union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</si>
  <si>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</si>
  <si>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</si>
  <si>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</si>
  <si>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</si>
  <si>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</si>
  <si>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</si>
  <si>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</si>
  <si>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Marysville Joint Unified</t>
  </si>
  <si>
    <t>Bret Harte Union High</t>
  </si>
  <si>
    <t>Calaveras Unified</t>
  </si>
  <si>
    <t>Mark Twain Union Elementary</t>
  </si>
  <si>
    <t>Colusa Unified</t>
  </si>
  <si>
    <t>Maxwell Unified</t>
  </si>
  <si>
    <t>Pierce Joint Unified</t>
  </si>
  <si>
    <t>Williams Unified</t>
  </si>
  <si>
    <t>Acalanes Union High</t>
  </si>
  <si>
    <t>Antioch Unified</t>
  </si>
  <si>
    <t>Brentwood Union Elementary</t>
  </si>
  <si>
    <t>Byron Union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</si>
  <si>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</si>
  <si>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</si>
  <si>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</si>
  <si>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</si>
  <si>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</si>
  <si>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</si>
  <si>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</si>
  <si>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</si>
  <si>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</si>
  <si>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</si>
  <si>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San Ramon Valley Unified</t>
  </si>
  <si>
    <t>Walnut Creek Elementary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</si>
  <si>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</si>
  <si>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</si>
  <si>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</si>
  <si>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</si>
  <si>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</si>
  <si>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</si>
  <si>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</si>
  <si>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</si>
  <si>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</si>
  <si>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</si>
  <si>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Black Oak Mine Unified</t>
  </si>
  <si>
    <t>Folsom-Cordova Unified</t>
  </si>
  <si>
    <t>Alvina Elementary</t>
  </si>
  <si>
    <t>American Union Elementary</t>
  </si>
  <si>
    <t>Clovis Unified</t>
  </si>
  <si>
    <t>Coalinga/Huron Joint Unified</t>
  </si>
  <si>
    <t>Fowler Unified</t>
  </si>
  <si>
    <t>Fresno Unified</t>
  </si>
  <si>
    <t>West Fresno Elementary</t>
  </si>
  <si>
    <t>Kingsburg Joint Union Elementary</t>
  </si>
  <si>
    <t>Kingsburg Joint Union High</t>
  </si>
  <si>
    <t>Kings Canyon Joint Unified</t>
  </si>
  <si>
    <t>Laton Joint Unified</t>
  </si>
  <si>
    <t>Monroe Elementary</t>
  </si>
  <si>
    <t>Orange Center Elementary</t>
  </si>
  <si>
    <t>Pacific Union Elementary</t>
  </si>
  <si>
    <t>Parlier Unified</t>
  </si>
  <si>
    <t>Raisin City Elementary</t>
  </si>
  <si>
    <t>Sanger Unified</t>
  </si>
  <si>
    <t>Selma Unified</t>
  </si>
  <si>
    <t>Washington Colony Elementary</t>
  </si>
  <si>
    <t>Washington Union High</t>
  </si>
  <si>
    <t>Westside Elementary</t>
  </si>
  <si>
    <t>Firebaugh-Las Deltas Joint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</si>
  <si>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</si>
  <si>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</si>
  <si>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</si>
  <si>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</si>
  <si>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</si>
  <si>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</si>
  <si>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</si>
  <si>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Capay Joint Union Elementary</t>
  </si>
  <si>
    <t>Hamilton Union Elementary</t>
  </si>
  <si>
    <t>Hamilton Union High</t>
  </si>
  <si>
    <t>Plaza Elementary</t>
  </si>
  <si>
    <t>Princeton Joint Unified</t>
  </si>
  <si>
    <t>Stony Creek Joint Unified</t>
  </si>
  <si>
    <t>Willows Unified</t>
  </si>
  <si>
    <t>Orland Joint Unified</t>
  </si>
  <si>
    <t>Arcata Elementary</t>
  </si>
  <si>
    <t>Northern Humboldt Union High</t>
  </si>
  <si>
    <t>Cuddeback Union Elementary</t>
  </si>
  <si>
    <t>Cutten Elementary</t>
  </si>
  <si>
    <t>Fortuna Union Elementary</t>
  </si>
  <si>
    <t>Fortuna Union High</t>
  </si>
  <si>
    <t>Klamath-Trinity Joint Unified</t>
  </si>
  <si>
    <t>Loleta Union Elementary</t>
  </si>
  <si>
    <t>McKinleyville Union Elementary</t>
  </si>
  <si>
    <t>Rio Dell Elementary</t>
  </si>
  <si>
    <t>Rohnerville Elementary</t>
  </si>
  <si>
    <t>South Bay Union Elementary</t>
  </si>
  <si>
    <t>Trinidad Union Elementary</t>
  </si>
  <si>
    <t>Ferndale Unified</t>
  </si>
  <si>
    <t>Mattole Unified</t>
  </si>
  <si>
    <t>Eureka City Unified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</si>
  <si>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</si>
  <si>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</si>
  <si>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</si>
  <si>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</si>
  <si>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</si>
  <si>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</si>
  <si>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</si>
  <si>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</si>
  <si>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</si>
  <si>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McCabe Union Elementary</t>
  </si>
  <si>
    <t>Meadows Union Elementary</t>
  </si>
  <si>
    <t>San Pasqual Valley Unified</t>
  </si>
  <si>
    <t>Seeley Union Elementary</t>
  </si>
  <si>
    <t>Westmorland Union Elementary</t>
  </si>
  <si>
    <t>Arvin Union Elementary</t>
  </si>
  <si>
    <t>Bakersfield City Elementary</t>
  </si>
  <si>
    <t>Beardsley Elementary</t>
  </si>
  <si>
    <t>Panama Buena Vista Union Elementary</t>
  </si>
  <si>
    <t>Buttonwillow Union Elementary</t>
  </si>
  <si>
    <t>Caliente Union Elementary</t>
  </si>
  <si>
    <t>Delano Union Elementary</t>
  </si>
  <si>
    <t>Di Giorgio Elementary</t>
  </si>
  <si>
    <t>Edison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</si>
  <si>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</si>
  <si>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</si>
  <si>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</si>
  <si>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</si>
  <si>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</si>
  <si>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</si>
  <si>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</si>
  <si>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</si>
  <si>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Richland-Lerdo Union Elementary</t>
  </si>
  <si>
    <t>Lost Hills Union Elementary</t>
  </si>
  <si>
    <t>Maple Elementary</t>
  </si>
  <si>
    <t>Maricopa Unified</t>
  </si>
  <si>
    <t>Midway Elementary</t>
  </si>
  <si>
    <t>Mojave Unified</t>
  </si>
  <si>
    <t>Muroc Joint Unified</t>
  </si>
  <si>
    <t>Norris Elementary</t>
  </si>
  <si>
    <t>Rosedale Union Elementary</t>
  </si>
  <si>
    <t>Semitropic Elementary</t>
  </si>
  <si>
    <t>Southern Kern Unified</t>
  </si>
  <si>
    <t>South Fork Union Elementary</t>
  </si>
  <si>
    <t>Standard Elementary</t>
  </si>
  <si>
    <t>Taft City Elementary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</si>
  <si>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</si>
  <si>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</si>
  <si>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</si>
  <si>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</si>
  <si>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</si>
  <si>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</si>
  <si>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McFarland Unified</t>
  </si>
  <si>
    <t>El Tejon Unified</t>
  </si>
  <si>
    <t>Armona Union Elementary</t>
  </si>
  <si>
    <t>Central Union Elementary</t>
  </si>
  <si>
    <t>Corcoran Joint Unified</t>
  </si>
  <si>
    <t>Hanford Elementary</t>
  </si>
  <si>
    <t>Hanford Joint Union High</t>
  </si>
  <si>
    <t>Kings River-Hardwick Union Elementary</t>
  </si>
  <si>
    <t>Kit Carson Union Elementary</t>
  </si>
  <si>
    <t>Lemoore Union Elementary</t>
  </si>
  <si>
    <t>Lemoore Union High</t>
  </si>
  <si>
    <t>Reef-Sunset Unified</t>
  </si>
  <si>
    <t>Big Valley Joint Unified</t>
  </si>
  <si>
    <t>Janesville Union Elementary</t>
  </si>
  <si>
    <t>Johnstonville Elementary</t>
  </si>
  <si>
    <t>Lassen Union High</t>
  </si>
  <si>
    <t>Richmond Elementary</t>
  </si>
  <si>
    <t>Shaffer Union Elementary</t>
  </si>
  <si>
    <t>Susanville Elementary</t>
  </si>
  <si>
    <t>Westwood Unified</t>
  </si>
  <si>
    <t>Fort Sage Unified</t>
  </si>
  <si>
    <t>ABC Unified</t>
  </si>
  <si>
    <t>Arcadia Unified</t>
  </si>
  <si>
    <t>Azusa Unified</t>
  </si>
  <si>
    <t>Baldwin Park Unified</t>
  </si>
  <si>
    <t>Bassett Unified</t>
  </si>
  <si>
    <t>Bellflower Unified</t>
  </si>
  <si>
    <t>Bonita Unified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</si>
  <si>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</si>
  <si>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</si>
  <si>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</si>
  <si>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</si>
  <si>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</si>
  <si>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</si>
  <si>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</si>
  <si>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El Monte City Elementary</t>
  </si>
  <si>
    <t>El Monte Union High</t>
  </si>
  <si>
    <t>El Segundo Unified</t>
  </si>
  <si>
    <t>Garvey Elementary</t>
  </si>
  <si>
    <t>Glendora Unified</t>
  </si>
  <si>
    <t>Hawthorne Elementary</t>
  </si>
  <si>
    <t>Hermosa Beach City Elementary</t>
  </si>
  <si>
    <t>Inglewood Unified</t>
  </si>
  <si>
    <t>Lawndale Elementary</t>
  </si>
  <si>
    <t>Lennox Elementary</t>
  </si>
  <si>
    <t>Long Beach Unified</t>
  </si>
  <si>
    <t>Los Angeles Unified</t>
  </si>
  <si>
    <t>Lynwood Unified</t>
  </si>
  <si>
    <t>Monrovia Unified</t>
  </si>
  <si>
    <t>Montebello Unified</t>
  </si>
  <si>
    <t>Mountain View Elementary</t>
  </si>
  <si>
    <t>Norwalk-La Mirada Unified</t>
  </si>
  <si>
    <t>Palos Verdes Peninsula Unified</t>
  </si>
  <si>
    <t>Paramount Unified</t>
  </si>
  <si>
    <t>Pomona Unified</t>
  </si>
  <si>
    <t>Rosemead Elementary</t>
  </si>
  <si>
    <t>San Marino Unified</t>
  </si>
  <si>
    <t>South Pasadena Unified</t>
  </si>
  <si>
    <t>South Whittier Elementary</t>
  </si>
  <si>
    <t>Temple City Unified</t>
  </si>
  <si>
    <t>Torrance Unified</t>
  </si>
  <si>
    <t>Valle Lindo Elementary</t>
  </si>
  <si>
    <t>West Covina Unified</t>
  </si>
  <si>
    <t>Wiseburn Elementary</t>
  </si>
  <si>
    <t>Compton Unified</t>
  </si>
  <si>
    <t>Hacienda la Puente Unified</t>
  </si>
  <si>
    <t>Walnut Valley Unified</t>
  </si>
  <si>
    <t>San Gabriel Unified</t>
  </si>
  <si>
    <t>Manhattan Beach Unified</t>
  </si>
  <si>
    <t>Redondo Beach Unified</t>
  </si>
  <si>
    <t>Alhambra Unified</t>
  </si>
  <si>
    <t>Alview-Dairyland Union Elementary</t>
  </si>
  <si>
    <t>Bass Lake Joint Elementary</t>
  </si>
  <si>
    <t>Chowchilla Elementary</t>
  </si>
  <si>
    <t>Chowchilla Union High</t>
  </si>
  <si>
    <t>Coarsegold Union Elementary</t>
  </si>
  <si>
    <t>Madera Unified</t>
  </si>
  <si>
    <t>Raymond-Knowles Union Elementary</t>
  </si>
  <si>
    <t>Yosemite Joint Union High</t>
  </si>
  <si>
    <t>Golden Valley Unified School District</t>
  </si>
  <si>
    <t>Chawanakee Joint Unified</t>
  </si>
  <si>
    <t>Mariposa County Unified</t>
  </si>
  <si>
    <t>Dixie Elementary</t>
  </si>
  <si>
    <t>Kentfield Elementary</t>
  </si>
  <si>
    <t>Lagunitas Elementary</t>
  </si>
  <si>
    <t>Larkspur Elementary</t>
  </si>
  <si>
    <t>Mill Valley Elementary</t>
  </si>
  <si>
    <t>Novato Unified</t>
  </si>
  <si>
    <t>Reed Union Elementary</t>
  </si>
  <si>
    <t>Ross Elementary</t>
  </si>
  <si>
    <t>San Rafael City Elementary</t>
  </si>
  <si>
    <t>San Rafael City High</t>
  </si>
  <si>
    <t>Sausalito Elementary</t>
  </si>
  <si>
    <t>Tamalpais Union High</t>
  </si>
  <si>
    <t>Shoreline Unified</t>
  </si>
  <si>
    <t>Ross Valley Elementary</t>
  </si>
  <si>
    <t>Anderson Valley Unified</t>
  </si>
  <si>
    <t>Arena Union Elementary</t>
  </si>
  <si>
    <t>Fort Bragg Unified</t>
  </si>
  <si>
    <t>Round Valley Unified</t>
  </si>
  <si>
    <t>Ukiah Unified</t>
  </si>
  <si>
    <t>Willits Unified</t>
  </si>
  <si>
    <t>Laytonville Unified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</si>
  <si>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</si>
  <si>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</si>
  <si>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</si>
  <si>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</si>
  <si>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</si>
  <si>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</si>
  <si>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 Elementary</t>
  </si>
  <si>
    <t>Los Banos Unified</t>
  </si>
  <si>
    <t>McSwain Union Elementary</t>
  </si>
  <si>
    <t>Merced City Elementary</t>
  </si>
  <si>
    <t>Merced Union High</t>
  </si>
  <si>
    <t>Planada Elementary</t>
  </si>
  <si>
    <t>Snelling-Merced Falls Union Elementary</t>
  </si>
  <si>
    <t>Weaver Union Elementary</t>
  </si>
  <si>
    <t>Winton Elementary</t>
  </si>
  <si>
    <t>Gustine Unified</t>
  </si>
  <si>
    <t>Merced River Union Elementary</t>
  </si>
  <si>
    <t>Dos Palos Oro Loma Jt. Unified</t>
  </si>
  <si>
    <t>Delhi Unified</t>
  </si>
  <si>
    <t>Surprise Valley Joint Unified</t>
  </si>
  <si>
    <t>Modoc Joint Unified</t>
  </si>
  <si>
    <t>Tulelake Basin Joint Unified</t>
  </si>
  <si>
    <t>Eastern Sierra Unified</t>
  </si>
  <si>
    <t>Mammoth Unified</t>
  </si>
  <si>
    <t>Alisal Union Elementary</t>
  </si>
  <si>
    <t>Carmel Unified</t>
  </si>
  <si>
    <t>Chualar Union Elementary</t>
  </si>
  <si>
    <t>King City Union Elementary</t>
  </si>
  <si>
    <t>King City Joint Union High</t>
  </si>
  <si>
    <t>Monterey Peninsula Unified</t>
  </si>
  <si>
    <t>Pacific Grove Unified</t>
  </si>
  <si>
    <t>Salinas City Elementary</t>
  </si>
  <si>
    <t>Salinas Union High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</si>
  <si>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</si>
  <si>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</si>
  <si>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</si>
  <si>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</si>
  <si>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</si>
  <si>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</si>
  <si>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</si>
  <si>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</si>
  <si>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Hollister School District</t>
  </si>
  <si>
    <t>Chicago Park Elementary</t>
  </si>
  <si>
    <t>Clear Creek Elementary</t>
  </si>
  <si>
    <t>Grass Valley Elementary</t>
  </si>
  <si>
    <t>Nevada City Elementary</t>
  </si>
  <si>
    <t>Pleasant Ridge Union Elementary</t>
  </si>
  <si>
    <t>Pleasant Valley Elementary</t>
  </si>
  <si>
    <t>Ready Springs Union Elementary</t>
  </si>
  <si>
    <t>Union Hill Elementary</t>
  </si>
  <si>
    <t>Twin Ridges Elementary</t>
  </si>
  <si>
    <t>Lowell Joint Elementary</t>
  </si>
  <si>
    <t>Santa Monica-Malibu Unified</t>
  </si>
  <si>
    <t>Whittier Union High</t>
  </si>
  <si>
    <t>Anaheim Elementary</t>
  </si>
  <si>
    <t>Anaheim Union High</t>
  </si>
  <si>
    <t>Brea-Olinda Unified</t>
  </si>
  <si>
    <t>Buena Park Elementary</t>
  </si>
  <si>
    <t>Capistrano Unified</t>
  </si>
  <si>
    <t>Centralia Elementary</t>
  </si>
  <si>
    <t>Fountain Valley Elementary</t>
  </si>
  <si>
    <t>Fullerton Elementary</t>
  </si>
  <si>
    <t>Fullerton Joint Union High</t>
  </si>
  <si>
    <t>Garden Grove Unified</t>
  </si>
  <si>
    <t>Huntington Beach Union High</t>
  </si>
  <si>
    <t>Laguna Beach Unified</t>
  </si>
  <si>
    <t>La Habra City Elementary</t>
  </si>
  <si>
    <t>Magnolia Elementary</t>
  </si>
  <si>
    <t>Newport-Mesa Unified</t>
  </si>
  <si>
    <t>Orange Unified</t>
  </si>
  <si>
    <t>Placentia-Yorba Linda Unified</t>
  </si>
  <si>
    <t>Santa Ana Unified</t>
  </si>
  <si>
    <t>Savanna Elementary</t>
  </si>
  <si>
    <t>Saddleback Valley Unified</t>
  </si>
  <si>
    <t>Tustin Unified</t>
  </si>
  <si>
    <t>Irvine Unified</t>
  </si>
  <si>
    <t>Los Alamitos Unified</t>
  </si>
  <si>
    <t>Corona-Norco Unified</t>
  </si>
  <si>
    <t>Lake Elsinore Unified</t>
  </si>
  <si>
    <t>Ackerman Elementary</t>
  </si>
  <si>
    <t>Alta-Dutch Flat Union Elementary</t>
  </si>
  <si>
    <t>Auburn Union Elementary</t>
  </si>
  <si>
    <t>Colfax Elementary</t>
  </si>
  <si>
    <t>Dry Creek Joint Elementary</t>
  </si>
  <si>
    <t>Eureka Union Elementary</t>
  </si>
  <si>
    <t>Foresthill Union Elementary</t>
  </si>
  <si>
    <t>Loomis Union Elementary</t>
  </si>
  <si>
    <t>Newcastle Elementary</t>
  </si>
  <si>
    <t>Ophir Elementary</t>
  </si>
  <si>
    <t>Penryn Elementary</t>
  </si>
  <si>
    <t>Placer Hills Union Elementary</t>
  </si>
  <si>
    <t>Placer Union High</t>
  </si>
  <si>
    <t>Roseville City Elementary</t>
  </si>
  <si>
    <t>Roseville Joint Union High</t>
  </si>
  <si>
    <t>Western Placer Unified</t>
  </si>
  <si>
    <t>Rocklin Unified</t>
  </si>
  <si>
    <t>Alvord Unified</t>
  </si>
  <si>
    <t>Banning Unified</t>
  </si>
  <si>
    <t>Beaumont Unified</t>
  </si>
  <si>
    <t>Desert Sands Unified</t>
  </si>
  <si>
    <t>Hemet Unified</t>
  </si>
  <si>
    <t>Jurupa Unified</t>
  </si>
  <si>
    <t>Menifee Union Elementary</t>
  </si>
  <si>
    <t>Moreno Valley Unified</t>
  </si>
  <si>
    <t>Nuview Union Elementary</t>
  </si>
  <si>
    <t>Palm Springs Unified</t>
  </si>
  <si>
    <t>Palo Verde Unified</t>
  </si>
  <si>
    <t>Perris Elementary</t>
  </si>
  <si>
    <t>Perris Union High</t>
  </si>
  <si>
    <t>Romoland Elementary</t>
  </si>
  <si>
    <t>San Jacinto Unified</t>
  </si>
  <si>
    <t>Coachella Valley Unified</t>
  </si>
  <si>
    <t>Temecula Valley Unified</t>
  </si>
  <si>
    <t>Murrieta Valley Unified</t>
  </si>
  <si>
    <t>Val Verde Unified</t>
  </si>
  <si>
    <t>Arcohe Union Elementary</t>
  </si>
  <si>
    <t>Del Paso Heights Elementary</t>
  </si>
  <si>
    <t>Elk Grove Unified</t>
  </si>
  <si>
    <t>Elverta Joint Elementary</t>
  </si>
  <si>
    <t>Galt Joint Union Elementary</t>
  </si>
  <si>
    <t>Galt Joint Union High</t>
  </si>
  <si>
    <t>Grant Joint Union High</t>
  </si>
  <si>
    <t>North Sacramento Elementary</t>
  </si>
  <si>
    <t>Rio Linda Union Elementary</t>
  </si>
  <si>
    <t>River Delta Joint Unified</t>
  </si>
  <si>
    <t>Robla Elementary</t>
  </si>
  <si>
    <t>Sacramento City Unified</t>
  </si>
  <si>
    <t>San Juan Unified</t>
  </si>
  <si>
    <t>Center Joint Unified</t>
  </si>
  <si>
    <t>Natomas Unified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</si>
  <si>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</si>
  <si>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</si>
  <si>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</si>
  <si>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</si>
  <si>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</si>
  <si>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</si>
  <si>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</si>
  <si>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</si>
  <si>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</si>
  <si>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Etiwanda Elementary</t>
  </si>
  <si>
    <t>Helendale Elementary</t>
  </si>
  <si>
    <t>Mt. Baldy Joint Elementary</t>
  </si>
  <si>
    <t>Needles Unified</t>
  </si>
  <si>
    <t>Ontario-Montclair Elementary</t>
  </si>
  <si>
    <t>Oro Grande Elementary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</si>
  <si>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</si>
  <si>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</si>
  <si>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</si>
  <si>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</si>
  <si>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</si>
  <si>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</si>
  <si>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Victor Valley Union High</t>
  </si>
  <si>
    <t>Yucaipa-Calimesa Jt. Unified</t>
  </si>
  <si>
    <t>Silver Valley Unified</t>
  </si>
  <si>
    <t>Snowline Joint Unified</t>
  </si>
  <si>
    <t>Hesperia Unified</t>
  </si>
  <si>
    <t>Lucerne Valley Unified</t>
  </si>
  <si>
    <t>Upland Unified</t>
  </si>
  <si>
    <t>Apple Valley Unified</t>
  </si>
  <si>
    <t>Cardiff Elementary</t>
  </si>
  <si>
    <t>Del Mar Union Elementary</t>
  </si>
  <si>
    <t>Encinitas Union Elementary</t>
  </si>
  <si>
    <t>Escondido Union Elementary</t>
  </si>
  <si>
    <t>Escondido Union High</t>
  </si>
  <si>
    <t>Fallbrook Union Elementary</t>
  </si>
  <si>
    <t>Fallbrook Union High</t>
  </si>
  <si>
    <t>National Elementary</t>
  </si>
  <si>
    <t>Poway Unified</t>
  </si>
  <si>
    <t>Ramona City Unified</t>
  </si>
  <si>
    <t>San Diego City Unified</t>
  </si>
  <si>
    <t>San Dieguito Union High</t>
  </si>
  <si>
    <t>Sweetwater Union High</t>
  </si>
  <si>
    <t>Vista Unified</t>
  </si>
  <si>
    <t>Carlsbad Unified</t>
  </si>
  <si>
    <t>Oceanside Unified</t>
  </si>
  <si>
    <t>San Marcos Unified</t>
  </si>
  <si>
    <t>Valley Center-Pauma Unified</t>
  </si>
  <si>
    <t>San Francisco Unified</t>
  </si>
  <si>
    <t>Banta Elementary</t>
  </si>
  <si>
    <t>Escalon Unified</t>
  </si>
  <si>
    <t>Holt Union Elementary</t>
  </si>
  <si>
    <t>Jefferson Elementary</t>
  </si>
  <si>
    <t>Lammersville Elementary</t>
  </si>
  <si>
    <t>Lincoln Unified</t>
  </si>
  <si>
    <t>Linden Unified</t>
  </si>
  <si>
    <t>Lodi Unified</t>
  </si>
  <si>
    <t>Manteca Unified</t>
  </si>
  <si>
    <t>New Jerusalem Elementary</t>
  </si>
  <si>
    <t>Ripon Unified</t>
  </si>
  <si>
    <t>Stockton City Unified</t>
  </si>
  <si>
    <t>Tracy Joint Unified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</si>
  <si>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</si>
  <si>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</si>
  <si>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</si>
  <si>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</si>
  <si>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</si>
  <si>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 Elementary</t>
  </si>
  <si>
    <t>Shandon Joint Unified</t>
  </si>
  <si>
    <t>Templeton Unified</t>
  </si>
  <si>
    <t>Paso Robles Joint Unified</t>
  </si>
  <si>
    <t>Coast Unified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</si>
  <si>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</si>
  <si>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</si>
  <si>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</si>
  <si>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</si>
  <si>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</si>
  <si>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</si>
  <si>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Jefferson Union High</t>
  </si>
  <si>
    <t>Pacifica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</si>
  <si>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</si>
  <si>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</si>
  <si>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</si>
  <si>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</si>
  <si>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</si>
  <si>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</si>
  <si>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</si>
  <si>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</si>
  <si>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</si>
  <si>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Mateo-Foster City Elementary</t>
  </si>
  <si>
    <t>San Mateo Union High</t>
  </si>
  <si>
    <t>Sequoia Union High</t>
  </si>
  <si>
    <t>South San Francisco Unified</t>
  </si>
  <si>
    <t>Ballard Elementary</t>
  </si>
  <si>
    <t>Blochman Union Elementary</t>
  </si>
  <si>
    <t>Santa Maria-Bonita Elementary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</si>
  <si>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</si>
  <si>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</si>
  <si>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</si>
  <si>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</si>
  <si>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</si>
  <si>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</si>
  <si>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</si>
  <si>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</si>
  <si>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Alamos Elementary</t>
  </si>
  <si>
    <t>Los Olivos Elementary</t>
  </si>
  <si>
    <t>Montecito Union Elementary</t>
  </si>
  <si>
    <t>Orcutt Union Elementary</t>
  </si>
  <si>
    <t>Santa Barbara Elementary</t>
  </si>
  <si>
    <t>Santa Barbara High</t>
  </si>
  <si>
    <t>Santa Maria Joint Union High</t>
  </si>
  <si>
    <t>Santa Ynez Valley Union High</t>
  </si>
  <si>
    <t>Solvang Elementary</t>
  </si>
  <si>
    <t>Vista del Mar Union Elementary</t>
  </si>
  <si>
    <t>Cuyama Joint Unified</t>
  </si>
  <si>
    <t>Alum Rock Union Elementary</t>
  </si>
  <si>
    <t>Berryessa Union Elementary</t>
  </si>
  <si>
    <t>Cambrian Elementary</t>
  </si>
  <si>
    <t>Campbell Union Elementary</t>
  </si>
  <si>
    <t>Campbell Union High</t>
  </si>
  <si>
    <t>Cupertino Union Elementary</t>
  </si>
  <si>
    <t>East Side Union High</t>
  </si>
  <si>
    <t>Evergreen Elementary</t>
  </si>
  <si>
    <t>Franklin-McKinley Elementary</t>
  </si>
  <si>
    <t>Fremont Union High</t>
  </si>
  <si>
    <t>Gilroy Unified</t>
  </si>
  <si>
    <t>Loma Prieta Joint Union Elemen</t>
  </si>
  <si>
    <t>Los Altos Elementary</t>
  </si>
  <si>
    <t>Los Gatos Union Elementary</t>
  </si>
  <si>
    <t>Los Gatos-Saratoga Joint Union High</t>
  </si>
  <si>
    <t>Luther Burbank Elementary</t>
  </si>
  <si>
    <t>Moreland Elementary</t>
  </si>
  <si>
    <t>Morgan Hill Unified</t>
  </si>
  <si>
    <t>Mountain View-Whisman School</t>
  </si>
  <si>
    <t>Mountain View-Los Altos Union High</t>
  </si>
  <si>
    <t>Mt.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</si>
  <si>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</si>
  <si>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</si>
  <si>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</si>
  <si>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</si>
  <si>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</si>
  <si>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</si>
  <si>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>Sunnyvale Elementary</t>
  </si>
  <si>
    <t>Union Elementary</t>
  </si>
  <si>
    <t>Milpitas Unified</t>
  </si>
  <si>
    <t>Modesto City High</t>
  </si>
  <si>
    <t>Bonny Doon Union Elementary</t>
  </si>
  <si>
    <t>Live Oak Elementary</t>
  </si>
  <si>
    <t>Pacific Elementary</t>
  </si>
  <si>
    <t>San Lorenzo Valley Unified</t>
  </si>
  <si>
    <t>Santa Cruz City Elementary</t>
  </si>
  <si>
    <t>Santa Cruz City High</t>
  </si>
  <si>
    <t>Soquel Elementary</t>
  </si>
  <si>
    <t>Scotts Valley Unified</t>
  </si>
  <si>
    <t>Anderson Union High</t>
  </si>
  <si>
    <t>Bella Vista Elementary</t>
  </si>
  <si>
    <t>Black Butte Union Elementary</t>
  </si>
  <si>
    <t>Cascade Union Elementary</t>
  </si>
  <si>
    <t>Columbia Elementary</t>
  </si>
  <si>
    <t>Cottonwood Union Elementary</t>
  </si>
  <si>
    <t>Enterprise Elementary</t>
  </si>
  <si>
    <t>Grant Elementary</t>
  </si>
  <si>
    <t>Happy Valley Union Elementary</t>
  </si>
  <si>
    <t>Igo, Ono, Platina Union Elementary</t>
  </si>
  <si>
    <t>Millville Elementary</t>
  </si>
  <si>
    <t>Pacheco Union Elementary</t>
  </si>
  <si>
    <t>Redding Elementary</t>
  </si>
  <si>
    <t>Shasta Union Elementary</t>
  </si>
  <si>
    <t>Shasta Union High</t>
  </si>
  <si>
    <t>Mountain Union Elementary</t>
  </si>
  <si>
    <t>Gateway Unified</t>
  </si>
  <si>
    <t>Sierra-Plumas Joint Unified</t>
  </si>
  <si>
    <t>Big Springs Union Elementary</t>
  </si>
  <si>
    <t>Dunsmuir Elementary</t>
  </si>
  <si>
    <t>Dunsmuir Joint Union High</t>
  </si>
  <si>
    <t>Etna Union Elementary</t>
  </si>
  <si>
    <t>Etna Union High</t>
  </si>
  <si>
    <t>Fort Jones Union Elementary</t>
  </si>
  <si>
    <t>Gazelle Union Elementary</t>
  </si>
  <si>
    <t>Grenada Elementary</t>
  </si>
  <si>
    <t>Happy Camp Union Elementary</t>
  </si>
  <si>
    <t>McCloud Union Elementary</t>
  </si>
  <si>
    <t>Montague Elementary</t>
  </si>
  <si>
    <t>Mt. Shasta Union Elementary</t>
  </si>
  <si>
    <t>Quartz Valley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</si>
  <si>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</si>
  <si>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</si>
  <si>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</si>
  <si>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</si>
  <si>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</si>
  <si>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</si>
  <si>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Benicia Unified</t>
  </si>
  <si>
    <t>Dixon Unified</t>
  </si>
  <si>
    <t>Fairfield-Suisun Unified</t>
  </si>
  <si>
    <t>Travis Unified</t>
  </si>
  <si>
    <t>Vacaville Unified</t>
  </si>
  <si>
    <t>West Sonoma County Union High</t>
  </si>
  <si>
    <t>Bellevue Union Elementary</t>
  </si>
  <si>
    <t>Bennett Valley Union Elementary</t>
  </si>
  <si>
    <t>Cinnabar Elementary</t>
  </si>
  <si>
    <t>Cloverdale Unified</t>
  </si>
  <si>
    <t>Forestville Union Elementary</t>
  </si>
  <si>
    <t>Geyserville Unified</t>
  </si>
  <si>
    <t>Gravenstein Union Elementary</t>
  </si>
  <si>
    <t>Guerneville Elementary</t>
  </si>
  <si>
    <t>Harmony Union Elementary</t>
  </si>
  <si>
    <t>Kenwood Elementary</t>
  </si>
  <si>
    <t>Liberty Elementary</t>
  </si>
  <si>
    <t>Mark West Union Elementary</t>
  </si>
  <si>
    <t>Monte Rio Union Elementary</t>
  </si>
  <si>
    <t>Montgomery Elementary</t>
  </si>
  <si>
    <t>Oak Grove Union Elementary</t>
  </si>
  <si>
    <t>Old Adobe Union Elementary</t>
  </si>
  <si>
    <t>Petaluma City Elementary</t>
  </si>
  <si>
    <t>Petaluma Joint Union High</t>
  </si>
  <si>
    <t>Piner-Olivet Union Elementary</t>
  </si>
  <si>
    <t>Rincon Valley Union Elementary</t>
  </si>
  <si>
    <t>Roseland Elementary</t>
  </si>
  <si>
    <t>Santa Rosa Elementary</t>
  </si>
  <si>
    <t>Santa Rosa High</t>
  </si>
  <si>
    <t>Sebastopol Union Elementary</t>
  </si>
  <si>
    <t>Sonoma Valley Unified</t>
  </si>
  <si>
    <t>Waugh Elementary</t>
  </si>
  <si>
    <t>Wilmar Union Elementary</t>
  </si>
  <si>
    <t>Wright Elementary</t>
  </si>
  <si>
    <t>Cotati-Rohnert Park Unified</t>
  </si>
  <si>
    <t>Windsor Unified</t>
  </si>
  <si>
    <t>Healdsburg Unified</t>
  </si>
  <si>
    <t>Ceres Unified</t>
  </si>
  <si>
    <t>Denair Unified</t>
  </si>
  <si>
    <t>Empire Union Elementary</t>
  </si>
  <si>
    <t>Hart-Ransom Union Elementary</t>
  </si>
  <si>
    <t>Hickman Elementary</t>
  </si>
  <si>
    <t>Keyes Union Elementary</t>
  </si>
  <si>
    <t>Modesto City Elementary</t>
  </si>
  <si>
    <t>Paradise Elementary</t>
  </si>
  <si>
    <t>Patterson Joint Unified</t>
  </si>
  <si>
    <t>Salida Union Elementary</t>
  </si>
  <si>
    <t>Stanislaus Union Elementary</t>
  </si>
  <si>
    <t>Sylvan Union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</si>
  <si>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</si>
  <si>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</si>
  <si>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</si>
  <si>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</si>
  <si>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</si>
  <si>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</si>
  <si>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</si>
  <si>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</si>
  <si>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</si>
  <si>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</si>
  <si>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</si>
  <si>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</si>
  <si>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Nuestro Elementary</t>
  </si>
  <si>
    <t>Pleasant Grove Joint Union Elementary</t>
  </si>
  <si>
    <t>Sutter Union High</t>
  </si>
  <si>
    <t>Yuba City Unified</t>
  </si>
  <si>
    <t>Plumas Elementary</t>
  </si>
  <si>
    <t>Antelope Elementary</t>
  </si>
  <si>
    <t>Corning Union Elementary</t>
  </si>
  <si>
    <t>Corning Union High</t>
  </si>
  <si>
    <t>Evergreen Union Elementary</t>
  </si>
  <si>
    <t>Gerber Union Elementary</t>
  </si>
  <si>
    <t>Los Molinos Unified</t>
  </si>
  <si>
    <t>Red Bluff Union Elementary</t>
  </si>
  <si>
    <t>Red Bluff Joint Union High</t>
  </si>
  <si>
    <t>Reeds Creek Elementary</t>
  </si>
  <si>
    <t>Douglas City Elementary</t>
  </si>
  <si>
    <t>Trinity Union High</t>
  </si>
  <si>
    <t>Weaverville Elementary</t>
  </si>
  <si>
    <t>Mountain Valley Unified</t>
  </si>
  <si>
    <t>Delano Joint Union High</t>
  </si>
  <si>
    <t>Alpaugh Unified</t>
  </si>
  <si>
    <t>Alta Vista Elementary</t>
  </si>
  <si>
    <t>Burton Elementary</t>
  </si>
  <si>
    <t>Citrus South Tule Elementary</t>
  </si>
  <si>
    <t>Cutler-Orosi Joint Unified</t>
  </si>
  <si>
    <t>Ducor Union Elementary</t>
  </si>
  <si>
    <t>Earlimart Elementary</t>
  </si>
  <si>
    <t>Exeter Union Elementary</t>
  </si>
  <si>
    <t>Exeter Union High</t>
  </si>
  <si>
    <t>Lindsay Unified</t>
  </si>
  <si>
    <t>Monson-Sultana Joint Union Elementary</t>
  </si>
  <si>
    <t>Palo Verde Union Elementary</t>
  </si>
  <si>
    <t>Pixley Union Elementary</t>
  </si>
  <si>
    <t>Pleasant View Elementary</t>
  </si>
  <si>
    <t>Richgrove Elementary</t>
  </si>
  <si>
    <t>Rockford  Elementary</t>
  </si>
  <si>
    <t>Springville Union Elementary</t>
  </si>
  <si>
    <t>Strathmore Union Elementary</t>
  </si>
  <si>
    <t>Terra Bella Union Elementary</t>
  </si>
  <si>
    <t>Three Rivers Union Elementary</t>
  </si>
  <si>
    <t>Tipton Elementary</t>
  </si>
  <si>
    <t>Tulare City Elementary</t>
  </si>
  <si>
    <t>Tulare Joint Union High</t>
  </si>
  <si>
    <t>Visalia Unified</t>
  </si>
  <si>
    <t>Waukena Joint Union Elementary</t>
  </si>
  <si>
    <t>Woodlake Union Elementary</t>
  </si>
  <si>
    <t>Woodlake Union High</t>
  </si>
  <si>
    <t>Woodville Elementary</t>
  </si>
  <si>
    <t>Farmersville Unified</t>
  </si>
  <si>
    <t>Porterville Unified</t>
  </si>
  <si>
    <t>Dinuba Unified</t>
  </si>
  <si>
    <t>Columbia Union Elementary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</si>
  <si>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</si>
  <si>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</si>
  <si>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</si>
  <si>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</si>
  <si>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</si>
  <si>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</si>
  <si>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</si>
  <si>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Harte-Long Barn Union Elementary</t>
  </si>
  <si>
    <t>Big Oak Flat-Groveland Unified</t>
  </si>
  <si>
    <t>Las Virgenes Unified</t>
  </si>
  <si>
    <t>Fillmore Unified</t>
  </si>
  <si>
    <t>Hueneme Elementary</t>
  </si>
  <si>
    <t>Mesa Union Elementary</t>
  </si>
  <si>
    <t>Ocean View Elementary</t>
  </si>
  <si>
    <t>Ojai Unified</t>
  </si>
  <si>
    <t>Oxnard Elementary</t>
  </si>
  <si>
    <t>Oxnard Union High</t>
  </si>
  <si>
    <t>Rio Elementary</t>
  </si>
  <si>
    <t>Santa Paula Elementary</t>
  </si>
  <si>
    <t>Santa Paula Union High</t>
  </si>
  <si>
    <t>Simi Valley Unified</t>
  </si>
  <si>
    <t>Somis Union Elementary</t>
  </si>
  <si>
    <t>Ventura Unified</t>
  </si>
  <si>
    <t>Conejo Valley Unified</t>
  </si>
  <si>
    <t>Oak Park Unified</t>
  </si>
  <si>
    <t>Moorpark Unified</t>
  </si>
  <si>
    <t>Davis Joint Unified</t>
  </si>
  <si>
    <t>Esparto Unified</t>
  </si>
  <si>
    <t>Washington Unified</t>
  </si>
  <si>
    <t>Winters Joint Unified</t>
  </si>
  <si>
    <t>Woodland Joint Unified</t>
  </si>
  <si>
    <t>Camptonville Elementary</t>
  </si>
  <si>
    <t>Wheatland Elementary</t>
  </si>
  <si>
    <t>Wheatland Union High</t>
  </si>
  <si>
    <t>Chatom Union Elementary</t>
  </si>
  <si>
    <t>Knights Ferry Elementary</t>
  </si>
  <si>
    <t>Shiloh Elementary</t>
  </si>
  <si>
    <t>Bolinas-Stinson Union Elementary</t>
  </si>
  <si>
    <t>Potter Valley Community Unified</t>
  </si>
  <si>
    <t>Napa Valley Unified</t>
  </si>
  <si>
    <t>Nevada Joint Union High</t>
  </si>
  <si>
    <t>Junction Elementary</t>
  </si>
  <si>
    <t>North Cow Creek Elementary</t>
  </si>
  <si>
    <t>Twin Hills Union Elementary</t>
  </si>
  <si>
    <t>Del Norte County Unified</t>
  </si>
  <si>
    <t>Big Pine Unified</t>
  </si>
  <si>
    <t>Bishop Union Elementary</t>
  </si>
  <si>
    <t>Bishop Joint Union High</t>
  </si>
  <si>
    <t>Lone Pine Unified</t>
  </si>
  <si>
    <t>Owens Valley Unified</t>
  </si>
  <si>
    <t>Blake Elementary</t>
  </si>
  <si>
    <t>Sierra Sands Unified</t>
  </si>
  <si>
    <t>Antelope Valley Union High</t>
  </si>
  <si>
    <t>Eastside Union Elementary</t>
  </si>
  <si>
    <t>El Rancho Unified</t>
  </si>
  <si>
    <t>Glendale Unified</t>
  </si>
  <si>
    <t>Lancaster Elementary</t>
  </si>
  <si>
    <t>Palmdale Elementary</t>
  </si>
  <si>
    <t>Pasadena Unified</t>
  </si>
  <si>
    <t>Whittier City Elementary</t>
  </si>
  <si>
    <t>William S. Hart Union High</t>
  </si>
  <si>
    <t>Rowland Unified</t>
  </si>
  <si>
    <t>Burbank Unified</t>
  </si>
  <si>
    <t>East Whittier City Elementary</t>
  </si>
  <si>
    <t>Little Lake City Elementary</t>
  </si>
  <si>
    <t>Los Nietos Elementary</t>
  </si>
  <si>
    <t>Cypress Elementary</t>
  </si>
  <si>
    <t>Huntington Beach City Elementary</t>
  </si>
  <si>
    <t>Westminster Elementary</t>
  </si>
  <si>
    <t>Riverside Unified</t>
  </si>
  <si>
    <t>Tahoe-Truckee Joint Unified</t>
  </si>
  <si>
    <t>Plumas Unified</t>
  </si>
  <si>
    <t>San Benito High</t>
  </si>
  <si>
    <t>Aromas/San Juan Unified</t>
  </si>
  <si>
    <t>Fontana Unified</t>
  </si>
  <si>
    <t>Morongo Unified</t>
  </si>
  <si>
    <t>Bonsall Union Elementary</t>
  </si>
  <si>
    <t>Borrego Springs Unified</t>
  </si>
  <si>
    <t>Cajon Valley Union Elementary</t>
  </si>
  <si>
    <t>Chula Vista Elementary</t>
  </si>
  <si>
    <t>Coronado Unified</t>
  </si>
  <si>
    <t>La Mesa-Spring Valley</t>
  </si>
  <si>
    <t>Solana Beach Elementary</t>
  </si>
  <si>
    <t>Spencer Valley Elementary</t>
  </si>
  <si>
    <t>Vallecitos Elementary</t>
  </si>
  <si>
    <t>Pajaro Valley Joint Unified</t>
  </si>
  <si>
    <t>Bend Elementary</t>
  </si>
  <si>
    <t>Lassen View Union Elementary</t>
  </si>
  <si>
    <t>Plum Valley Elementary</t>
  </si>
  <si>
    <t>Richfield Elementary</t>
  </si>
  <si>
    <t>Junction City Elementary</t>
  </si>
  <si>
    <t>Lewiston Elementary</t>
  </si>
  <si>
    <t>County Code</t>
  </si>
  <si>
    <t>County Name</t>
  </si>
  <si>
    <t>District Name</t>
  </si>
  <si>
    <t>Base Revenue Limit</t>
  </si>
  <si>
    <t>Amount</t>
  </si>
  <si>
    <t>03</t>
  </si>
  <si>
    <t>04</t>
  </si>
  <si>
    <t>05</t>
  </si>
  <si>
    <t>06</t>
  </si>
  <si>
    <t>07</t>
  </si>
  <si>
    <t>09</t>
  </si>
  <si>
    <t xml:space="preserve">Butte </t>
  </si>
  <si>
    <t xml:space="preserve">Colusa </t>
  </si>
  <si>
    <t xml:space="preserve">El Dorado </t>
  </si>
  <si>
    <t xml:space="preserve">Glenn </t>
  </si>
  <si>
    <t xml:space="preserve">Marin </t>
  </si>
  <si>
    <t xml:space="preserve">Mendocino </t>
  </si>
  <si>
    <t xml:space="preserve">Merced </t>
  </si>
  <si>
    <t xml:space="preserve">Nevada </t>
  </si>
  <si>
    <t xml:space="preserve">Riverside </t>
  </si>
  <si>
    <t xml:space="preserve">San Francisco </t>
  </si>
  <si>
    <t xml:space="preserve">San Joaquin </t>
  </si>
  <si>
    <t xml:space="preserve">San Mateo </t>
  </si>
  <si>
    <t xml:space="preserve">Santa Barbara </t>
  </si>
  <si>
    <t xml:space="preserve">Santa Clara </t>
  </si>
  <si>
    <t xml:space="preserve">Santa Cruz </t>
  </si>
  <si>
    <t xml:space="preserve">Shasta </t>
  </si>
  <si>
    <t xml:space="preserve">Sierra </t>
  </si>
  <si>
    <t xml:space="preserve">Siskiyou </t>
  </si>
  <si>
    <t xml:space="preserve">Sonoma </t>
  </si>
  <si>
    <t xml:space="preserve">Stanislaus </t>
  </si>
  <si>
    <t xml:space="preserve">Tehama </t>
  </si>
  <si>
    <t xml:space="preserve">Tuolumne </t>
  </si>
  <si>
    <t xml:space="preserve">Ventura </t>
  </si>
  <si>
    <t>State Totals</t>
  </si>
  <si>
    <t>Resident County</t>
  </si>
  <si>
    <t xml:space="preserve">Resident District </t>
  </si>
  <si>
    <t xml:space="preserve">Calaveras </t>
  </si>
  <si>
    <t xml:space="preserve">San Benito </t>
  </si>
  <si>
    <t>Sonoma</t>
  </si>
  <si>
    <t>Tehama</t>
  </si>
  <si>
    <t>Resident District</t>
  </si>
  <si>
    <t>Mendocino</t>
  </si>
  <si>
    <t>Napa</t>
  </si>
  <si>
    <t>Nevada</t>
  </si>
  <si>
    <t xml:space="preserve">Solano </t>
  </si>
  <si>
    <t>08</t>
  </si>
  <si>
    <t>10</t>
  </si>
  <si>
    <t>12</t>
  </si>
  <si>
    <t>13</t>
  </si>
  <si>
    <t>14</t>
  </si>
  <si>
    <t>15</t>
  </si>
  <si>
    <t>18</t>
  </si>
  <si>
    <t>19</t>
  </si>
  <si>
    <t>30</t>
  </si>
  <si>
    <t>20</t>
  </si>
  <si>
    <t>21</t>
  </si>
  <si>
    <t>23</t>
  </si>
  <si>
    <t>24</t>
  </si>
  <si>
    <t>26</t>
  </si>
  <si>
    <t>27</t>
  </si>
  <si>
    <t>28</t>
  </si>
  <si>
    <t>29</t>
  </si>
  <si>
    <t>33</t>
  </si>
  <si>
    <t>36</t>
  </si>
  <si>
    <t>37</t>
  </si>
  <si>
    <t>31</t>
  </si>
  <si>
    <t>32</t>
  </si>
  <si>
    <t>35</t>
  </si>
  <si>
    <t>38</t>
  </si>
  <si>
    <t>39</t>
  </si>
  <si>
    <t>50</t>
  </si>
  <si>
    <t>42</t>
  </si>
  <si>
    <t>44</t>
  </si>
  <si>
    <t>45</t>
  </si>
  <si>
    <t>49</t>
  </si>
  <si>
    <t>51</t>
  </si>
  <si>
    <t>52</t>
  </si>
  <si>
    <t>53</t>
  </si>
  <si>
    <t>54</t>
  </si>
  <si>
    <t>55</t>
  </si>
  <si>
    <t>56</t>
  </si>
  <si>
    <t>57</t>
  </si>
  <si>
    <t xml:space="preserve">Kern </t>
  </si>
  <si>
    <t xml:space="preserve">Kings </t>
  </si>
  <si>
    <t xml:space="preserve">Lassen </t>
  </si>
  <si>
    <t>Los Angeles</t>
  </si>
  <si>
    <t xml:space="preserve">Madera </t>
  </si>
  <si>
    <t>Mariposa</t>
  </si>
  <si>
    <t>Merced</t>
  </si>
  <si>
    <t xml:space="preserve">Modoc </t>
  </si>
  <si>
    <t xml:space="preserve">Mono </t>
  </si>
  <si>
    <t>Monterey</t>
  </si>
  <si>
    <t xml:space="preserve">Orange </t>
  </si>
  <si>
    <t xml:space="preserve">Placer </t>
  </si>
  <si>
    <t xml:space="preserve">Sacramento </t>
  </si>
  <si>
    <t xml:space="preserve">San Bernardino </t>
  </si>
  <si>
    <t xml:space="preserve">San Diego </t>
  </si>
  <si>
    <t xml:space="preserve">San Luis Obispo </t>
  </si>
  <si>
    <t>Siskiyou</t>
  </si>
  <si>
    <t xml:space="preserve">Sutter </t>
  </si>
  <si>
    <t xml:space="preserve">Trinity </t>
  </si>
  <si>
    <t>Tulare</t>
  </si>
  <si>
    <t>Ventura</t>
  </si>
  <si>
    <t xml:space="preserve">Yolo </t>
  </si>
  <si>
    <t xml:space="preserve">Yuba </t>
  </si>
  <si>
    <t xml:space="preserve">Amador </t>
  </si>
  <si>
    <t xml:space="preserve">Del Norte </t>
  </si>
  <si>
    <t xml:space="preserve">Fresno </t>
  </si>
  <si>
    <t xml:space="preserve">Humboldt </t>
  </si>
  <si>
    <t xml:space="preserve">Imperial </t>
  </si>
  <si>
    <t xml:space="preserve">Inyo </t>
  </si>
  <si>
    <t>Kern</t>
  </si>
  <si>
    <t xml:space="preserve">Los Angeles </t>
  </si>
  <si>
    <t>Mono</t>
  </si>
  <si>
    <t xml:space="preserve">Napa </t>
  </si>
  <si>
    <t xml:space="preserve">Plumas </t>
  </si>
  <si>
    <t xml:space="preserve">Tulare </t>
  </si>
  <si>
    <t>Yolo</t>
  </si>
  <si>
    <t>County Operated Special Day Class Transfer</t>
  </si>
  <si>
    <t>2004-05 ANR1</t>
  </si>
  <si>
    <t>Legend:</t>
  </si>
  <si>
    <t>Prepared by</t>
  </si>
  <si>
    <t>California Department of Education</t>
  </si>
  <si>
    <t>School Fiscal Services Division</t>
  </si>
  <si>
    <t>July 2006</t>
  </si>
  <si>
    <t>County Operated NPS/LCI Transfer</t>
  </si>
  <si>
    <t>County Operated NPS Transfer</t>
  </si>
  <si>
    <r>
      <t>ADA</t>
    </r>
    <r>
      <rPr>
        <sz val="12"/>
        <rFont val="Arial"/>
        <family val="2"/>
      </rPr>
      <t>: Average Daily Attendance</t>
    </r>
  </si>
  <si>
    <r>
      <t>ADA</t>
    </r>
    <r>
      <rPr>
        <sz val="12"/>
        <rFont val="Arial"/>
        <family val="2"/>
      </rPr>
      <t xml:space="preserve">: Average Daily Attendance; </t>
    </r>
    <r>
      <rPr>
        <b/>
        <sz val="12"/>
        <rFont val="Arial"/>
        <family val="2"/>
      </rPr>
      <t>NPS</t>
    </r>
    <r>
      <rPr>
        <sz val="12"/>
        <rFont val="Arial"/>
        <family val="2"/>
      </rPr>
      <t>: Nonpublic school</t>
    </r>
  </si>
  <si>
    <r>
      <t>ADA</t>
    </r>
    <r>
      <rPr>
        <sz val="12"/>
        <rFont val="Arial"/>
        <family val="2"/>
      </rPr>
      <t xml:space="preserve">: Average Daily Attendance; </t>
    </r>
    <r>
      <rPr>
        <b/>
        <sz val="12"/>
        <rFont val="Arial"/>
        <family val="2"/>
      </rPr>
      <t>NPS</t>
    </r>
    <r>
      <rPr>
        <sz val="12"/>
        <rFont val="Arial"/>
        <family val="2"/>
      </rPr>
      <t xml:space="preserve">: Nonpublic school; </t>
    </r>
    <r>
      <rPr>
        <b/>
        <sz val="12"/>
        <rFont val="Arial"/>
        <family val="2"/>
      </rPr>
      <t>LCI</t>
    </r>
    <r>
      <rPr>
        <sz val="12"/>
        <rFont val="Arial"/>
        <family val="2"/>
      </rPr>
      <t>: Licensed Children’s Institutions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</si>
</sst>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17" customWidth="1"/>
    <col min="2" max="2" width="18.7109375" style="7" bestFit="1" customWidth="1"/>
    <col min="3" max="3" width="11.00390625" style="17" customWidth="1"/>
    <col min="4" max="4" width="11.28125" style="9" customWidth="1"/>
    <col min="5" max="5" width="43.28125" style="7" bestFit="1" customWidth="1"/>
    <col min="6" max="6" width="11.421875" style="10" bestFit="1" customWidth="1"/>
    <col min="7" max="7" width="11.421875" style="11" bestFit="1" customWidth="1"/>
    <col min="8" max="8" width="12.7109375" style="12" bestFit="1" customWidth="1"/>
    <col min="9" max="16384" width="9.140625" style="7" customWidth="1"/>
  </cols>
  <sheetData>
    <row r="1" spans="1:8" ht="15.75">
      <c r="A1" s="1" t="s">
        <v>904</v>
      </c>
      <c r="B1" s="3"/>
      <c r="C1" s="4"/>
      <c r="D1" s="3"/>
      <c r="E1" s="3"/>
      <c r="F1" s="5"/>
      <c r="G1" s="5"/>
      <c r="H1" s="6"/>
    </row>
    <row r="2" spans="1:8" ht="15.75">
      <c r="A2" s="2" t="s">
        <v>905</v>
      </c>
      <c r="B2" s="3"/>
      <c r="C2" s="4"/>
      <c r="D2" s="3"/>
      <c r="E2" s="3"/>
      <c r="F2" s="5"/>
      <c r="G2" s="5"/>
      <c r="H2" s="6"/>
    </row>
    <row r="3" spans="1:3" ht="15.75">
      <c r="A3" s="8" t="s">
        <v>906</v>
      </c>
      <c r="B3" s="9"/>
      <c r="C3" s="7"/>
    </row>
    <row r="4" spans="1:3" ht="15.75">
      <c r="A4" s="8" t="s">
        <v>913</v>
      </c>
      <c r="B4" s="9"/>
      <c r="C4" s="7"/>
    </row>
    <row r="5" spans="1:8" ht="50.25" customHeight="1">
      <c r="A5" s="13" t="s">
        <v>785</v>
      </c>
      <c r="B5" s="31" t="s">
        <v>786</v>
      </c>
      <c r="C5" s="13" t="s">
        <v>820</v>
      </c>
      <c r="D5" s="32" t="s">
        <v>826</v>
      </c>
      <c r="E5" s="31" t="s">
        <v>787</v>
      </c>
      <c r="F5" s="14" t="s">
        <v>788</v>
      </c>
      <c r="G5" s="15" t="s">
        <v>5</v>
      </c>
      <c r="H5" s="16" t="s">
        <v>789</v>
      </c>
    </row>
    <row r="6" spans="1:8" ht="15">
      <c r="A6" s="17" t="s">
        <v>790</v>
      </c>
      <c r="B6" s="7" t="s">
        <v>0</v>
      </c>
      <c r="C6" s="17" t="s">
        <v>790</v>
      </c>
      <c r="D6" s="9">
        <v>73981</v>
      </c>
      <c r="E6" s="7" t="s">
        <v>6</v>
      </c>
      <c r="F6" s="10">
        <v>4619.64</v>
      </c>
      <c r="G6" s="11">
        <v>171.18</v>
      </c>
      <c r="H6" s="12">
        <v>790790</v>
      </c>
    </row>
    <row r="7" spans="7:8" ht="15.75">
      <c r="G7" s="18">
        <f>SUM(G6)</f>
        <v>171.18</v>
      </c>
      <c r="H7" s="19">
        <f>SUM(H6)</f>
        <v>790790</v>
      </c>
    </row>
    <row r="9" spans="1:8" ht="15">
      <c r="A9" s="17" t="s">
        <v>791</v>
      </c>
      <c r="B9" s="7" t="s">
        <v>796</v>
      </c>
      <c r="C9" s="17" t="s">
        <v>791</v>
      </c>
      <c r="D9" s="9">
        <v>61408</v>
      </c>
      <c r="E9" s="7" t="s">
        <v>7</v>
      </c>
      <c r="F9" s="10">
        <v>5264.15</v>
      </c>
      <c r="G9" s="20">
        <v>6.59</v>
      </c>
      <c r="H9" s="21">
        <v>34691</v>
      </c>
    </row>
    <row r="10" spans="1:8" ht="15">
      <c r="A10" s="17" t="s">
        <v>791</v>
      </c>
      <c r="B10" s="7" t="s">
        <v>796</v>
      </c>
      <c r="C10" s="17" t="s">
        <v>791</v>
      </c>
      <c r="D10" s="9">
        <v>61424</v>
      </c>
      <c r="E10" s="7" t="s">
        <v>8</v>
      </c>
      <c r="F10" s="10">
        <v>4612.67</v>
      </c>
      <c r="G10" s="11">
        <v>4.27</v>
      </c>
      <c r="H10" s="12">
        <v>19696</v>
      </c>
    </row>
    <row r="11" spans="1:8" ht="15">
      <c r="A11" s="17" t="s">
        <v>791</v>
      </c>
      <c r="B11" s="7" t="s">
        <v>796</v>
      </c>
      <c r="C11" s="17" t="s">
        <v>791</v>
      </c>
      <c r="D11" s="9">
        <v>61432</v>
      </c>
      <c r="E11" s="7" t="s">
        <v>9</v>
      </c>
      <c r="F11" s="10">
        <v>4845.49</v>
      </c>
      <c r="G11" s="11">
        <v>8.07</v>
      </c>
      <c r="H11" s="12">
        <v>39104</v>
      </c>
    </row>
    <row r="12" spans="1:8" ht="15">
      <c r="A12" s="17" t="s">
        <v>791</v>
      </c>
      <c r="B12" s="7" t="s">
        <v>796</v>
      </c>
      <c r="C12" s="17" t="s">
        <v>791</v>
      </c>
      <c r="D12" s="9">
        <v>61457</v>
      </c>
      <c r="E12" s="7" t="s">
        <v>10</v>
      </c>
      <c r="F12" s="10">
        <v>5427.26</v>
      </c>
      <c r="G12" s="11">
        <v>0.96</v>
      </c>
      <c r="H12" s="12">
        <v>5210</v>
      </c>
    </row>
    <row r="13" spans="1:8" ht="15">
      <c r="A13" s="17" t="s">
        <v>791</v>
      </c>
      <c r="B13" s="7" t="s">
        <v>796</v>
      </c>
      <c r="C13" s="17" t="s">
        <v>791</v>
      </c>
      <c r="D13" s="9">
        <v>61507</v>
      </c>
      <c r="E13" s="7" t="s">
        <v>11</v>
      </c>
      <c r="F13" s="10">
        <v>4485.73</v>
      </c>
      <c r="G13" s="11">
        <v>6.12</v>
      </c>
      <c r="H13" s="12">
        <v>27452</v>
      </c>
    </row>
    <row r="14" spans="1:8" ht="15">
      <c r="A14" s="17" t="s">
        <v>791</v>
      </c>
      <c r="B14" s="7" t="s">
        <v>796</v>
      </c>
      <c r="C14" s="17" t="s">
        <v>791</v>
      </c>
      <c r="D14" s="9">
        <v>61515</v>
      </c>
      <c r="E14" s="7" t="s">
        <v>12</v>
      </c>
      <c r="F14" s="10">
        <v>5357.33</v>
      </c>
      <c r="G14" s="11">
        <v>31.12</v>
      </c>
      <c r="H14" s="12">
        <v>166720</v>
      </c>
    </row>
    <row r="15" spans="1:8" ht="15">
      <c r="A15" s="17" t="s">
        <v>791</v>
      </c>
      <c r="B15" s="7" t="s">
        <v>796</v>
      </c>
      <c r="C15" s="17" t="s">
        <v>791</v>
      </c>
      <c r="D15" s="9">
        <v>61523</v>
      </c>
      <c r="E15" s="7" t="s">
        <v>13</v>
      </c>
      <c r="F15" s="10">
        <v>4547.51</v>
      </c>
      <c r="G15" s="11">
        <v>4.92</v>
      </c>
      <c r="H15" s="12">
        <v>22374</v>
      </c>
    </row>
    <row r="16" spans="1:8" ht="15">
      <c r="A16" s="17" t="s">
        <v>791</v>
      </c>
      <c r="B16" s="7" t="s">
        <v>796</v>
      </c>
      <c r="C16" s="17" t="s">
        <v>791</v>
      </c>
      <c r="D16" s="9">
        <v>61531</v>
      </c>
      <c r="E16" s="7" t="s">
        <v>14</v>
      </c>
      <c r="F16" s="10">
        <v>4627.23</v>
      </c>
      <c r="G16" s="11">
        <v>1.83</v>
      </c>
      <c r="H16" s="12">
        <v>8468</v>
      </c>
    </row>
    <row r="17" spans="1:8" ht="15">
      <c r="A17" s="17" t="s">
        <v>791</v>
      </c>
      <c r="B17" s="7" t="s">
        <v>796</v>
      </c>
      <c r="C17" s="17" t="s">
        <v>791</v>
      </c>
      <c r="D17" s="9">
        <v>61549</v>
      </c>
      <c r="E17" s="7" t="s">
        <v>15</v>
      </c>
      <c r="F17" s="10">
        <v>4483.34</v>
      </c>
      <c r="G17" s="11">
        <v>11.04</v>
      </c>
      <c r="H17" s="12">
        <v>49497</v>
      </c>
    </row>
    <row r="18" spans="1:8" ht="15">
      <c r="A18" s="17" t="s">
        <v>791</v>
      </c>
      <c r="B18" s="7" t="s">
        <v>796</v>
      </c>
      <c r="C18" s="17" t="s">
        <v>791</v>
      </c>
      <c r="D18" s="9">
        <v>73379</v>
      </c>
      <c r="E18" s="7" t="s">
        <v>16</v>
      </c>
      <c r="F18" s="10">
        <v>4683.67</v>
      </c>
      <c r="G18" s="11">
        <v>0.36</v>
      </c>
      <c r="H18" s="12">
        <v>1686</v>
      </c>
    </row>
    <row r="19" spans="1:8" ht="15">
      <c r="A19" s="17" t="s">
        <v>791</v>
      </c>
      <c r="B19" s="7" t="s">
        <v>796</v>
      </c>
      <c r="C19" s="17" t="s">
        <v>791</v>
      </c>
      <c r="D19" s="9">
        <v>75507</v>
      </c>
      <c r="E19" s="7" t="s">
        <v>17</v>
      </c>
      <c r="F19" s="10">
        <v>4797.26</v>
      </c>
      <c r="G19" s="11">
        <v>9.14</v>
      </c>
      <c r="H19" s="12">
        <v>43847</v>
      </c>
    </row>
    <row r="20" spans="1:8" ht="15">
      <c r="A20" s="17" t="s">
        <v>791</v>
      </c>
      <c r="B20" s="7" t="s">
        <v>796</v>
      </c>
      <c r="C20" s="17">
        <v>58</v>
      </c>
      <c r="D20" s="9">
        <v>72736</v>
      </c>
      <c r="E20" s="7" t="s">
        <v>18</v>
      </c>
      <c r="F20" s="10">
        <v>4643.59</v>
      </c>
      <c r="G20" s="11">
        <v>0.97</v>
      </c>
      <c r="H20" s="12">
        <v>4504</v>
      </c>
    </row>
    <row r="21" spans="7:8" ht="15.75">
      <c r="G21" s="18">
        <f>SUM(G9:G20)</f>
        <v>85.39</v>
      </c>
      <c r="H21" s="19">
        <f>SUM(H9:H20)</f>
        <v>423249</v>
      </c>
    </row>
    <row r="23" spans="1:8" ht="15">
      <c r="A23" s="17" t="s">
        <v>792</v>
      </c>
      <c r="B23" s="7" t="s">
        <v>822</v>
      </c>
      <c r="C23" s="17" t="s">
        <v>792</v>
      </c>
      <c r="D23" s="9">
        <v>61556</v>
      </c>
      <c r="E23" s="7" t="s">
        <v>19</v>
      </c>
      <c r="F23" s="10">
        <v>6428.33</v>
      </c>
      <c r="G23" s="11">
        <v>0.54</v>
      </c>
      <c r="H23" s="12">
        <v>3471</v>
      </c>
    </row>
    <row r="24" spans="1:8" ht="15">
      <c r="A24" s="17" t="s">
        <v>792</v>
      </c>
      <c r="B24" s="7" t="s">
        <v>822</v>
      </c>
      <c r="C24" s="17" t="s">
        <v>792</v>
      </c>
      <c r="D24" s="9">
        <v>61564</v>
      </c>
      <c r="E24" s="7" t="s">
        <v>20</v>
      </c>
      <c r="F24" s="10">
        <v>4648.95</v>
      </c>
      <c r="G24" s="11">
        <v>4.36</v>
      </c>
      <c r="H24" s="12">
        <v>20269</v>
      </c>
    </row>
    <row r="25" spans="1:8" ht="15">
      <c r="A25" s="17" t="s">
        <v>792</v>
      </c>
      <c r="B25" s="7" t="s">
        <v>822</v>
      </c>
      <c r="C25" s="17" t="s">
        <v>792</v>
      </c>
      <c r="D25" s="9">
        <v>61572</v>
      </c>
      <c r="E25" s="7" t="s">
        <v>21</v>
      </c>
      <c r="F25" s="10">
        <v>4471.86</v>
      </c>
      <c r="G25" s="20">
        <v>4.67</v>
      </c>
      <c r="H25" s="21">
        <v>20884</v>
      </c>
    </row>
    <row r="26" spans="7:8" ht="15.75">
      <c r="G26" s="18">
        <f>SUM(G23:G25)</f>
        <v>9.57</v>
      </c>
      <c r="H26" s="19">
        <f>SUM(H23:H25)</f>
        <v>44624</v>
      </c>
    </row>
    <row r="27" spans="7:8" ht="15.75">
      <c r="G27" s="22"/>
      <c r="H27" s="23"/>
    </row>
    <row r="28" spans="1:8" ht="15">
      <c r="A28" s="17" t="s">
        <v>793</v>
      </c>
      <c r="B28" s="7" t="s">
        <v>797</v>
      </c>
      <c r="C28" s="17" t="s">
        <v>793</v>
      </c>
      <c r="D28" s="9">
        <v>61598</v>
      </c>
      <c r="E28" s="7" t="s">
        <v>22</v>
      </c>
      <c r="F28" s="10">
        <v>4745.42</v>
      </c>
      <c r="G28" s="11">
        <v>23.86</v>
      </c>
      <c r="H28" s="12">
        <v>113225</v>
      </c>
    </row>
    <row r="29" spans="1:8" ht="15">
      <c r="A29" s="17" t="s">
        <v>793</v>
      </c>
      <c r="B29" s="7" t="s">
        <v>797</v>
      </c>
      <c r="C29" s="17" t="s">
        <v>793</v>
      </c>
      <c r="D29" s="9">
        <v>61606</v>
      </c>
      <c r="E29" s="7" t="s">
        <v>23</v>
      </c>
      <c r="F29" s="10">
        <v>5880.66</v>
      </c>
      <c r="G29" s="11">
        <v>12.13</v>
      </c>
      <c r="H29" s="12">
        <v>71333</v>
      </c>
    </row>
    <row r="30" spans="1:8" ht="15">
      <c r="A30" s="17" t="s">
        <v>793</v>
      </c>
      <c r="B30" s="7" t="s">
        <v>797</v>
      </c>
      <c r="C30" s="17" t="s">
        <v>793</v>
      </c>
      <c r="D30" s="9">
        <v>61614</v>
      </c>
      <c r="E30" s="7" t="s">
        <v>24</v>
      </c>
      <c r="F30" s="10">
        <v>4984.32</v>
      </c>
      <c r="G30" s="11">
        <v>15.94</v>
      </c>
      <c r="H30" s="12">
        <v>79450</v>
      </c>
    </row>
    <row r="31" spans="1:8" ht="15">
      <c r="A31" s="17" t="s">
        <v>793</v>
      </c>
      <c r="B31" s="7" t="s">
        <v>797</v>
      </c>
      <c r="C31" s="17" t="s">
        <v>793</v>
      </c>
      <c r="D31" s="9">
        <v>61622</v>
      </c>
      <c r="E31" s="7" t="s">
        <v>25</v>
      </c>
      <c r="F31" s="10">
        <v>5019.84</v>
      </c>
      <c r="G31" s="11">
        <v>7.73</v>
      </c>
      <c r="H31" s="12">
        <v>38803</v>
      </c>
    </row>
    <row r="32" spans="7:8" ht="15.75">
      <c r="G32" s="18">
        <f>SUM(G28:G31)</f>
        <v>59.66</v>
      </c>
      <c r="H32" s="19">
        <f>SUM(H28:H31)</f>
        <v>302811</v>
      </c>
    </row>
    <row r="34" spans="1:8" ht="15">
      <c r="A34" s="17" t="s">
        <v>794</v>
      </c>
      <c r="B34" s="7" t="s">
        <v>1</v>
      </c>
      <c r="C34" s="17" t="s">
        <v>794</v>
      </c>
      <c r="D34" s="9">
        <v>61630</v>
      </c>
      <c r="E34" s="7" t="s">
        <v>26</v>
      </c>
      <c r="F34" s="10">
        <v>5271.36</v>
      </c>
      <c r="G34" s="20">
        <v>11.1</v>
      </c>
      <c r="H34" s="21">
        <v>58513</v>
      </c>
    </row>
    <row r="35" spans="1:8" ht="15">
      <c r="A35" s="17" t="s">
        <v>794</v>
      </c>
      <c r="B35" s="7" t="s">
        <v>1</v>
      </c>
      <c r="C35" s="17" t="s">
        <v>794</v>
      </c>
      <c r="D35" s="9">
        <v>61648</v>
      </c>
      <c r="E35" s="7" t="s">
        <v>27</v>
      </c>
      <c r="F35" s="10">
        <v>4637.29</v>
      </c>
      <c r="G35" s="11">
        <v>236.18</v>
      </c>
      <c r="H35" s="12">
        <v>1095235</v>
      </c>
    </row>
    <row r="36" spans="1:8" ht="15">
      <c r="A36" s="17" t="s">
        <v>794</v>
      </c>
      <c r="B36" s="7" t="s">
        <v>1</v>
      </c>
      <c r="C36" s="17" t="s">
        <v>794</v>
      </c>
      <c r="D36" s="9">
        <v>61655</v>
      </c>
      <c r="E36" s="7" t="s">
        <v>28</v>
      </c>
      <c r="F36" s="10">
        <v>4449.36</v>
      </c>
      <c r="G36" s="11">
        <v>26.82</v>
      </c>
      <c r="H36" s="12">
        <v>119332</v>
      </c>
    </row>
    <row r="37" spans="1:8" ht="15">
      <c r="A37" s="17" t="s">
        <v>794</v>
      </c>
      <c r="B37" s="7" t="s">
        <v>1</v>
      </c>
      <c r="C37" s="17" t="s">
        <v>794</v>
      </c>
      <c r="D37" s="9">
        <v>61663</v>
      </c>
      <c r="E37" s="7" t="s">
        <v>29</v>
      </c>
      <c r="F37" s="10">
        <v>4456.55</v>
      </c>
      <c r="G37" s="11">
        <v>3.28</v>
      </c>
      <c r="H37" s="12">
        <v>14618</v>
      </c>
    </row>
    <row r="38" spans="1:8" ht="15">
      <c r="A38" s="17" t="s">
        <v>794</v>
      </c>
      <c r="B38" s="7" t="s">
        <v>1</v>
      </c>
      <c r="C38" s="17" t="s">
        <v>794</v>
      </c>
      <c r="D38" s="9">
        <v>61697</v>
      </c>
      <c r="E38" s="7" t="s">
        <v>30</v>
      </c>
      <c r="F38" s="10">
        <v>4670.17</v>
      </c>
      <c r="G38" s="11">
        <v>12.16</v>
      </c>
      <c r="H38" s="12">
        <v>56789</v>
      </c>
    </row>
    <row r="39" spans="1:8" ht="15">
      <c r="A39" s="17" t="s">
        <v>794</v>
      </c>
      <c r="B39" s="7" t="s">
        <v>1</v>
      </c>
      <c r="C39" s="17" t="s">
        <v>794</v>
      </c>
      <c r="D39" s="9">
        <v>61705</v>
      </c>
      <c r="E39" s="7" t="s">
        <v>31</v>
      </c>
      <c r="F39" s="10">
        <v>5013.27</v>
      </c>
      <c r="G39" s="11">
        <v>0.59</v>
      </c>
      <c r="H39" s="12">
        <v>2958</v>
      </c>
    </row>
    <row r="40" spans="1:8" ht="15">
      <c r="A40" s="17" t="s">
        <v>794</v>
      </c>
      <c r="B40" s="7" t="s">
        <v>1</v>
      </c>
      <c r="C40" s="17" t="s">
        <v>794</v>
      </c>
      <c r="D40" s="9">
        <v>61713</v>
      </c>
      <c r="E40" s="7" t="s">
        <v>32</v>
      </c>
      <c r="F40" s="10">
        <v>4418.39</v>
      </c>
      <c r="G40" s="20">
        <v>1.55</v>
      </c>
      <c r="H40" s="21">
        <v>6849</v>
      </c>
    </row>
    <row r="41" spans="1:8" ht="15">
      <c r="A41" s="17" t="s">
        <v>794</v>
      </c>
      <c r="B41" s="7" t="s">
        <v>1</v>
      </c>
      <c r="C41" s="17" t="s">
        <v>794</v>
      </c>
      <c r="D41" s="9">
        <v>61721</v>
      </c>
      <c r="E41" s="7" t="s">
        <v>33</v>
      </c>
      <c r="F41" s="10">
        <v>5290.02</v>
      </c>
      <c r="G41" s="11">
        <v>52.68</v>
      </c>
      <c r="H41" s="12">
        <v>278678</v>
      </c>
    </row>
    <row r="42" spans="1:8" ht="15">
      <c r="A42" s="17" t="s">
        <v>794</v>
      </c>
      <c r="B42" s="7" t="s">
        <v>1</v>
      </c>
      <c r="C42" s="17" t="s">
        <v>794</v>
      </c>
      <c r="D42" s="9">
        <v>61739</v>
      </c>
      <c r="E42" s="7" t="s">
        <v>34</v>
      </c>
      <c r="F42" s="10">
        <v>4725.19</v>
      </c>
      <c r="G42" s="11">
        <v>35.01</v>
      </c>
      <c r="H42" s="12">
        <v>165429</v>
      </c>
    </row>
    <row r="43" spans="1:8" ht="15">
      <c r="A43" s="17" t="s">
        <v>794</v>
      </c>
      <c r="B43" s="7" t="s">
        <v>1</v>
      </c>
      <c r="C43" s="17" t="s">
        <v>794</v>
      </c>
      <c r="D43" s="9">
        <v>61747</v>
      </c>
      <c r="E43" s="7" t="s">
        <v>35</v>
      </c>
      <c r="F43" s="10">
        <v>4416.83</v>
      </c>
      <c r="G43" s="11">
        <v>2.86</v>
      </c>
      <c r="H43" s="12">
        <v>12632</v>
      </c>
    </row>
    <row r="44" spans="1:8" ht="15">
      <c r="A44" s="17" t="s">
        <v>794</v>
      </c>
      <c r="B44" s="7" t="s">
        <v>1</v>
      </c>
      <c r="C44" s="17" t="s">
        <v>794</v>
      </c>
      <c r="D44" s="9">
        <v>61754</v>
      </c>
      <c r="E44" s="7" t="s">
        <v>36</v>
      </c>
      <c r="F44" s="10">
        <v>4588.6</v>
      </c>
      <c r="G44" s="11">
        <v>55.22</v>
      </c>
      <c r="H44" s="12">
        <v>253383</v>
      </c>
    </row>
    <row r="45" spans="1:8" ht="15">
      <c r="A45" s="17" t="s">
        <v>794</v>
      </c>
      <c r="B45" s="7" t="s">
        <v>1</v>
      </c>
      <c r="C45" s="17" t="s">
        <v>794</v>
      </c>
      <c r="D45" s="9">
        <v>61762</v>
      </c>
      <c r="E45" s="7" t="s">
        <v>37</v>
      </c>
      <c r="F45" s="10">
        <v>4464.03</v>
      </c>
      <c r="G45" s="11">
        <v>19.11</v>
      </c>
      <c r="H45" s="12">
        <v>85308</v>
      </c>
    </row>
    <row r="46" spans="1:8" ht="15">
      <c r="A46" s="17" t="s">
        <v>794</v>
      </c>
      <c r="B46" s="7" t="s">
        <v>1</v>
      </c>
      <c r="C46" s="17" t="s">
        <v>794</v>
      </c>
      <c r="D46" s="9">
        <v>61770</v>
      </c>
      <c r="E46" s="7" t="s">
        <v>38</v>
      </c>
      <c r="F46" s="10">
        <v>4406.09</v>
      </c>
      <c r="G46" s="11">
        <v>2.2</v>
      </c>
      <c r="H46" s="12">
        <v>9693</v>
      </c>
    </row>
    <row r="47" spans="1:8" ht="15">
      <c r="A47" s="17" t="s">
        <v>794</v>
      </c>
      <c r="B47" s="7" t="s">
        <v>1</v>
      </c>
      <c r="C47" s="17" t="s">
        <v>794</v>
      </c>
      <c r="D47" s="9">
        <v>61788</v>
      </c>
      <c r="E47" s="7" t="s">
        <v>39</v>
      </c>
      <c r="F47" s="10">
        <v>4641.67</v>
      </c>
      <c r="G47" s="11">
        <v>69.94</v>
      </c>
      <c r="H47" s="12">
        <v>324638</v>
      </c>
    </row>
    <row r="48" spans="1:8" ht="15">
      <c r="A48" s="17" t="s">
        <v>794</v>
      </c>
      <c r="B48" s="7" t="s">
        <v>1</v>
      </c>
      <c r="C48" s="17" t="s">
        <v>794</v>
      </c>
      <c r="D48" s="9">
        <v>61804</v>
      </c>
      <c r="E48" s="7" t="s">
        <v>40</v>
      </c>
      <c r="F48" s="10">
        <v>4568.97</v>
      </c>
      <c r="G48" s="11">
        <v>34.42</v>
      </c>
      <c r="H48" s="12">
        <v>157264</v>
      </c>
    </row>
    <row r="49" spans="1:8" ht="15">
      <c r="A49" s="17" t="s">
        <v>794</v>
      </c>
      <c r="B49" s="7" t="s">
        <v>1</v>
      </c>
      <c r="C49" s="17" t="s">
        <v>794</v>
      </c>
      <c r="D49" s="9">
        <v>61812</v>
      </c>
      <c r="E49" s="7" t="s">
        <v>41</v>
      </c>
      <c r="F49" s="10">
        <v>4441.82</v>
      </c>
      <c r="G49" s="11">
        <v>5.85</v>
      </c>
      <c r="H49" s="12">
        <v>25984</v>
      </c>
    </row>
    <row r="50" spans="7:8" ht="15.75">
      <c r="G50" s="18">
        <f>SUM(G34:G49)</f>
        <v>568.97</v>
      </c>
      <c r="H50" s="19">
        <f>SUM(H34:H49)</f>
        <v>2667303</v>
      </c>
    </row>
    <row r="52" spans="1:8" ht="15">
      <c r="A52" s="17" t="s">
        <v>795</v>
      </c>
      <c r="B52" s="7" t="s">
        <v>798</v>
      </c>
      <c r="C52" s="17" t="s">
        <v>795</v>
      </c>
      <c r="D52" s="9">
        <v>61838</v>
      </c>
      <c r="E52" s="7" t="s">
        <v>42</v>
      </c>
      <c r="F52" s="10">
        <v>4463.14</v>
      </c>
      <c r="G52" s="11">
        <v>19.29</v>
      </c>
      <c r="H52" s="12">
        <v>86094</v>
      </c>
    </row>
    <row r="53" spans="1:8" ht="15">
      <c r="A53" s="17" t="s">
        <v>795</v>
      </c>
      <c r="B53" s="7" t="s">
        <v>798</v>
      </c>
      <c r="C53" s="17" t="s">
        <v>795</v>
      </c>
      <c r="D53" s="9">
        <v>61846</v>
      </c>
      <c r="E53" s="7" t="s">
        <v>43</v>
      </c>
      <c r="F53" s="10">
        <v>4474.83</v>
      </c>
      <c r="G53" s="11">
        <v>6.17</v>
      </c>
      <c r="H53" s="12">
        <v>27609</v>
      </c>
    </row>
    <row r="54" spans="1:8" ht="15">
      <c r="A54" s="17" t="s">
        <v>795</v>
      </c>
      <c r="B54" s="7" t="s">
        <v>798</v>
      </c>
      <c r="C54" s="17" t="s">
        <v>795</v>
      </c>
      <c r="D54" s="9">
        <v>61853</v>
      </c>
      <c r="E54" s="7" t="s">
        <v>44</v>
      </c>
      <c r="F54" s="10">
        <v>5301.05</v>
      </c>
      <c r="G54" s="11">
        <v>47.47</v>
      </c>
      <c r="H54" s="12">
        <v>251641</v>
      </c>
    </row>
    <row r="55" spans="1:8" ht="15">
      <c r="A55" s="17" t="s">
        <v>795</v>
      </c>
      <c r="B55" s="7" t="s">
        <v>798</v>
      </c>
      <c r="C55" s="17" t="s">
        <v>795</v>
      </c>
      <c r="D55" s="9">
        <v>61879</v>
      </c>
      <c r="E55" s="7" t="s">
        <v>45</v>
      </c>
      <c r="F55" s="10">
        <v>4475.81</v>
      </c>
      <c r="G55" s="11">
        <v>4.01</v>
      </c>
      <c r="H55" s="12">
        <v>17948</v>
      </c>
    </row>
    <row r="56" spans="1:8" ht="15">
      <c r="A56" s="17" t="s">
        <v>795</v>
      </c>
      <c r="B56" s="7" t="s">
        <v>798</v>
      </c>
      <c r="C56" s="17" t="s">
        <v>795</v>
      </c>
      <c r="D56" s="9">
        <v>61887</v>
      </c>
      <c r="E56" s="7" t="s">
        <v>46</v>
      </c>
      <c r="F56" s="10">
        <v>4449.01</v>
      </c>
      <c r="G56" s="11">
        <v>5.11</v>
      </c>
      <c r="H56" s="12">
        <v>22734</v>
      </c>
    </row>
    <row r="57" spans="1:8" ht="15">
      <c r="A57" s="17" t="s">
        <v>795</v>
      </c>
      <c r="B57" s="7" t="s">
        <v>798</v>
      </c>
      <c r="C57" s="17" t="s">
        <v>795</v>
      </c>
      <c r="D57" s="9">
        <v>61911</v>
      </c>
      <c r="E57" s="7" t="s">
        <v>47</v>
      </c>
      <c r="F57" s="10">
        <v>5097.56</v>
      </c>
      <c r="G57" s="11">
        <v>2.07</v>
      </c>
      <c r="H57" s="12">
        <v>10552</v>
      </c>
    </row>
    <row r="58" spans="1:8" ht="15">
      <c r="A58" s="17" t="s">
        <v>795</v>
      </c>
      <c r="B58" s="7" t="s">
        <v>798</v>
      </c>
      <c r="C58" s="17" t="s">
        <v>795</v>
      </c>
      <c r="D58" s="9">
        <v>61929</v>
      </c>
      <c r="E58" s="7" t="s">
        <v>48</v>
      </c>
      <c r="F58" s="10">
        <v>4470.78</v>
      </c>
      <c r="G58" s="11">
        <v>17.6</v>
      </c>
      <c r="H58" s="12">
        <v>78686</v>
      </c>
    </row>
    <row r="59" spans="1:8" ht="15">
      <c r="A59" s="17" t="s">
        <v>795</v>
      </c>
      <c r="B59" s="7" t="s">
        <v>798</v>
      </c>
      <c r="C59" s="17" t="s">
        <v>795</v>
      </c>
      <c r="D59" s="9">
        <v>61945</v>
      </c>
      <c r="E59" s="7" t="s">
        <v>16</v>
      </c>
      <c r="F59" s="10">
        <v>4649.97</v>
      </c>
      <c r="G59" s="11">
        <v>3.2</v>
      </c>
      <c r="H59" s="12">
        <v>14880</v>
      </c>
    </row>
    <row r="60" spans="1:8" ht="15">
      <c r="A60" s="17" t="s">
        <v>795</v>
      </c>
      <c r="B60" s="7" t="s">
        <v>798</v>
      </c>
      <c r="C60" s="17" t="s">
        <v>795</v>
      </c>
      <c r="D60" s="9">
        <v>61952</v>
      </c>
      <c r="E60" s="7" t="s">
        <v>49</v>
      </c>
      <c r="F60" s="10">
        <v>4493.81</v>
      </c>
      <c r="G60" s="20">
        <v>15.37</v>
      </c>
      <c r="H60" s="21">
        <v>69070</v>
      </c>
    </row>
    <row r="61" spans="1:8" ht="15">
      <c r="A61" s="17" t="s">
        <v>795</v>
      </c>
      <c r="B61" s="7" t="s">
        <v>798</v>
      </c>
      <c r="C61" s="17" t="s">
        <v>795</v>
      </c>
      <c r="D61" s="9">
        <v>61960</v>
      </c>
      <c r="E61" s="7" t="s">
        <v>50</v>
      </c>
      <c r="F61" s="10">
        <v>4508.59</v>
      </c>
      <c r="G61" s="11">
        <v>7.88</v>
      </c>
      <c r="H61" s="12">
        <v>35527</v>
      </c>
    </row>
    <row r="62" spans="1:8" ht="15">
      <c r="A62" s="17" t="s">
        <v>795</v>
      </c>
      <c r="B62" s="7" t="s">
        <v>798</v>
      </c>
      <c r="C62" s="17" t="s">
        <v>795</v>
      </c>
      <c r="D62" s="9">
        <v>61978</v>
      </c>
      <c r="E62" s="7" t="s">
        <v>51</v>
      </c>
      <c r="F62" s="10">
        <v>4431.37</v>
      </c>
      <c r="G62" s="11">
        <v>19.33</v>
      </c>
      <c r="H62" s="12">
        <v>85658</v>
      </c>
    </row>
    <row r="63" spans="1:8" ht="15">
      <c r="A63" s="17" t="s">
        <v>795</v>
      </c>
      <c r="B63" s="7" t="s">
        <v>798</v>
      </c>
      <c r="C63" s="17" t="s">
        <v>795</v>
      </c>
      <c r="D63" s="9">
        <v>73783</v>
      </c>
      <c r="E63" s="7" t="s">
        <v>52</v>
      </c>
      <c r="F63" s="10">
        <v>4708.1</v>
      </c>
      <c r="G63" s="11">
        <v>9.84</v>
      </c>
      <c r="H63" s="12">
        <v>46327</v>
      </c>
    </row>
    <row r="64" spans="1:8" ht="15">
      <c r="A64" s="17" t="s">
        <v>795</v>
      </c>
      <c r="B64" s="7" t="s">
        <v>798</v>
      </c>
      <c r="C64" s="17">
        <v>34</v>
      </c>
      <c r="D64" s="9">
        <v>67330</v>
      </c>
      <c r="E64" s="7" t="s">
        <v>53</v>
      </c>
      <c r="F64" s="10">
        <v>4599.56</v>
      </c>
      <c r="G64" s="11">
        <v>2.13</v>
      </c>
      <c r="H64" s="12">
        <v>9797</v>
      </c>
    </row>
    <row r="65" spans="7:8" ht="15.75">
      <c r="G65" s="18">
        <f>SUM(G52:G64)</f>
        <v>159.47</v>
      </c>
      <c r="H65" s="19">
        <f>SUM(H52:H64)</f>
        <v>756523</v>
      </c>
    </row>
    <row r="67" spans="1:8" ht="15">
      <c r="A67" s="17">
        <v>10</v>
      </c>
      <c r="B67" s="7" t="s">
        <v>2</v>
      </c>
      <c r="C67" s="17">
        <v>10</v>
      </c>
      <c r="D67" s="9">
        <v>61994</v>
      </c>
      <c r="E67" s="7" t="s">
        <v>54</v>
      </c>
      <c r="F67" s="10">
        <v>4363.64</v>
      </c>
      <c r="G67" s="11">
        <v>2.85</v>
      </c>
      <c r="H67" s="12">
        <v>12436</v>
      </c>
    </row>
    <row r="68" spans="1:8" ht="15">
      <c r="A68" s="17">
        <v>10</v>
      </c>
      <c r="B68" s="7" t="s">
        <v>2</v>
      </c>
      <c r="C68" s="17">
        <v>10</v>
      </c>
      <c r="D68" s="9">
        <v>62000</v>
      </c>
      <c r="E68" s="7" t="s">
        <v>55</v>
      </c>
      <c r="F68" s="10">
        <v>4443.67</v>
      </c>
      <c r="G68" s="11">
        <v>2.31</v>
      </c>
      <c r="H68" s="12">
        <v>10265</v>
      </c>
    </row>
    <row r="69" spans="1:8" ht="15">
      <c r="A69" s="17">
        <v>10</v>
      </c>
      <c r="B69" s="7" t="s">
        <v>2</v>
      </c>
      <c r="C69" s="17">
        <v>10</v>
      </c>
      <c r="D69" s="9">
        <v>62117</v>
      </c>
      <c r="E69" s="7" t="s">
        <v>56</v>
      </c>
      <c r="F69" s="10">
        <v>4593.45</v>
      </c>
      <c r="G69" s="11">
        <v>41.95</v>
      </c>
      <c r="H69" s="12">
        <v>192695</v>
      </c>
    </row>
    <row r="70" spans="1:8" ht="15">
      <c r="A70" s="17">
        <v>10</v>
      </c>
      <c r="B70" s="7" t="s">
        <v>2</v>
      </c>
      <c r="C70" s="17">
        <v>10</v>
      </c>
      <c r="D70" s="9">
        <v>62125</v>
      </c>
      <c r="E70" s="7" t="s">
        <v>57</v>
      </c>
      <c r="F70" s="10">
        <v>4637.08</v>
      </c>
      <c r="G70" s="11">
        <v>9.25</v>
      </c>
      <c r="H70" s="12">
        <v>42893</v>
      </c>
    </row>
    <row r="71" spans="1:8" ht="15">
      <c r="A71" s="17">
        <v>10</v>
      </c>
      <c r="B71" s="7" t="s">
        <v>2</v>
      </c>
      <c r="C71" s="17">
        <v>10</v>
      </c>
      <c r="D71" s="9">
        <v>62158</v>
      </c>
      <c r="E71" s="7" t="s">
        <v>58</v>
      </c>
      <c r="F71" s="10">
        <v>4638.74</v>
      </c>
      <c r="G71" s="11">
        <v>1.45</v>
      </c>
      <c r="H71" s="12">
        <v>6726</v>
      </c>
    </row>
    <row r="72" spans="1:8" ht="15">
      <c r="A72" s="17">
        <v>10</v>
      </c>
      <c r="B72" s="7" t="s">
        <v>2</v>
      </c>
      <c r="C72" s="17">
        <v>10</v>
      </c>
      <c r="D72" s="9">
        <v>62166</v>
      </c>
      <c r="E72" s="7" t="s">
        <v>59</v>
      </c>
      <c r="F72" s="10">
        <v>4635.52</v>
      </c>
      <c r="G72" s="11">
        <v>159.58</v>
      </c>
      <c r="H72" s="12">
        <v>739736</v>
      </c>
    </row>
    <row r="73" spans="1:8" ht="15">
      <c r="A73" s="17">
        <v>10</v>
      </c>
      <c r="B73" s="7" t="s">
        <v>2</v>
      </c>
      <c r="C73" s="17">
        <v>10</v>
      </c>
      <c r="D73" s="9">
        <v>62174</v>
      </c>
      <c r="E73" s="7" t="s">
        <v>60</v>
      </c>
      <c r="F73" s="10">
        <v>4475.79</v>
      </c>
      <c r="G73" s="11">
        <v>3.36</v>
      </c>
      <c r="H73" s="12">
        <v>15039</v>
      </c>
    </row>
    <row r="74" spans="1:8" ht="15">
      <c r="A74" s="17">
        <v>10</v>
      </c>
      <c r="B74" s="7" t="s">
        <v>2</v>
      </c>
      <c r="C74" s="17">
        <v>10</v>
      </c>
      <c r="D74" s="9">
        <v>62240</v>
      </c>
      <c r="E74" s="7" t="s">
        <v>61</v>
      </c>
      <c r="F74" s="10">
        <v>4470.56</v>
      </c>
      <c r="G74" s="11">
        <v>11.54</v>
      </c>
      <c r="H74" s="12">
        <v>51590</v>
      </c>
    </row>
    <row r="75" spans="1:8" ht="15">
      <c r="A75" s="17">
        <v>10</v>
      </c>
      <c r="B75" s="7" t="s">
        <v>2</v>
      </c>
      <c r="C75" s="17">
        <v>10</v>
      </c>
      <c r="D75" s="9">
        <v>62257</v>
      </c>
      <c r="E75" s="7" t="s">
        <v>62</v>
      </c>
      <c r="F75" s="10">
        <v>5280.42</v>
      </c>
      <c r="G75" s="11">
        <v>6.94</v>
      </c>
      <c r="H75" s="12">
        <v>36646</v>
      </c>
    </row>
    <row r="76" spans="1:8" ht="15">
      <c r="A76" s="17">
        <v>10</v>
      </c>
      <c r="B76" s="7" t="s">
        <v>2</v>
      </c>
      <c r="C76" s="17">
        <v>10</v>
      </c>
      <c r="D76" s="9">
        <v>62265</v>
      </c>
      <c r="E76" s="7" t="s">
        <v>63</v>
      </c>
      <c r="F76" s="10">
        <v>4606.27</v>
      </c>
      <c r="G76" s="11">
        <v>45.53</v>
      </c>
      <c r="H76" s="12">
        <v>209724</v>
      </c>
    </row>
    <row r="77" spans="1:8" ht="15">
      <c r="A77" s="17">
        <v>10</v>
      </c>
      <c r="B77" s="7" t="s">
        <v>2</v>
      </c>
      <c r="C77" s="17">
        <v>10</v>
      </c>
      <c r="D77" s="9">
        <v>62281</v>
      </c>
      <c r="E77" s="7" t="s">
        <v>64</v>
      </c>
      <c r="F77" s="10">
        <v>5297.09</v>
      </c>
      <c r="G77" s="20">
        <v>5.25</v>
      </c>
      <c r="H77" s="21">
        <v>27810</v>
      </c>
    </row>
    <row r="78" spans="1:8" ht="15">
      <c r="A78" s="17">
        <v>10</v>
      </c>
      <c r="B78" s="7" t="s">
        <v>2</v>
      </c>
      <c r="C78" s="17">
        <v>10</v>
      </c>
      <c r="D78" s="9">
        <v>62323</v>
      </c>
      <c r="E78" s="7" t="s">
        <v>65</v>
      </c>
      <c r="F78" s="10">
        <v>4394.23</v>
      </c>
      <c r="G78" s="11">
        <v>9.27</v>
      </c>
      <c r="H78" s="12">
        <v>40735</v>
      </c>
    </row>
    <row r="79" spans="1:8" ht="15">
      <c r="A79" s="17">
        <v>10</v>
      </c>
      <c r="B79" s="7" t="s">
        <v>2</v>
      </c>
      <c r="C79" s="17">
        <v>10</v>
      </c>
      <c r="D79" s="9">
        <v>62331</v>
      </c>
      <c r="E79" s="7" t="s">
        <v>66</v>
      </c>
      <c r="F79" s="10">
        <v>4448.33</v>
      </c>
      <c r="G79" s="11">
        <v>6.64</v>
      </c>
      <c r="H79" s="12">
        <v>29537</v>
      </c>
    </row>
    <row r="80" spans="1:8" ht="15">
      <c r="A80" s="17">
        <v>10</v>
      </c>
      <c r="B80" s="7" t="s">
        <v>2</v>
      </c>
      <c r="C80" s="17">
        <v>10</v>
      </c>
      <c r="D80" s="9">
        <v>62356</v>
      </c>
      <c r="E80" s="7" t="s">
        <v>67</v>
      </c>
      <c r="F80" s="10">
        <v>4443.75</v>
      </c>
      <c r="G80" s="11">
        <v>1.79</v>
      </c>
      <c r="H80" s="12">
        <v>7954</v>
      </c>
    </row>
    <row r="81" spans="1:8" ht="15">
      <c r="A81" s="17">
        <v>10</v>
      </c>
      <c r="B81" s="7" t="s">
        <v>2</v>
      </c>
      <c r="C81" s="17">
        <v>10</v>
      </c>
      <c r="D81" s="9">
        <v>62364</v>
      </c>
      <c r="E81" s="7" t="s">
        <v>68</v>
      </c>
      <c r="F81" s="10">
        <v>4616.32</v>
      </c>
      <c r="G81" s="11">
        <v>19.58</v>
      </c>
      <c r="H81" s="12">
        <v>90387</v>
      </c>
    </row>
    <row r="82" spans="1:8" ht="15">
      <c r="A82" s="17">
        <v>10</v>
      </c>
      <c r="B82" s="7" t="s">
        <v>2</v>
      </c>
      <c r="C82" s="17">
        <v>10</v>
      </c>
      <c r="D82" s="9">
        <v>62380</v>
      </c>
      <c r="E82" s="7" t="s">
        <v>69</v>
      </c>
      <c r="F82" s="10">
        <v>4430.71</v>
      </c>
      <c r="G82" s="11">
        <v>1.69</v>
      </c>
      <c r="H82" s="12">
        <v>7488</v>
      </c>
    </row>
    <row r="83" spans="1:8" ht="15">
      <c r="A83" s="17">
        <v>10</v>
      </c>
      <c r="B83" s="7" t="s">
        <v>2</v>
      </c>
      <c r="C83" s="17">
        <v>10</v>
      </c>
      <c r="D83" s="9">
        <v>62414</v>
      </c>
      <c r="E83" s="7" t="s">
        <v>70</v>
      </c>
      <c r="F83" s="10">
        <v>4600.09</v>
      </c>
      <c r="G83" s="11">
        <v>60.64</v>
      </c>
      <c r="H83" s="12">
        <v>278949</v>
      </c>
    </row>
    <row r="84" spans="1:8" ht="15">
      <c r="A84" s="17">
        <v>10</v>
      </c>
      <c r="B84" s="7" t="s">
        <v>2</v>
      </c>
      <c r="C84" s="17">
        <v>10</v>
      </c>
      <c r="D84" s="9">
        <v>62430</v>
      </c>
      <c r="E84" s="7" t="s">
        <v>71</v>
      </c>
      <c r="F84" s="10">
        <v>4622.45</v>
      </c>
      <c r="G84" s="11">
        <v>20.5</v>
      </c>
      <c r="H84" s="12">
        <v>94761</v>
      </c>
    </row>
    <row r="85" spans="1:8" ht="15">
      <c r="A85" s="17">
        <v>10</v>
      </c>
      <c r="B85" s="7" t="s">
        <v>2</v>
      </c>
      <c r="C85" s="17">
        <v>10</v>
      </c>
      <c r="D85" s="9">
        <v>62513</v>
      </c>
      <c r="E85" s="7" t="s">
        <v>72</v>
      </c>
      <c r="F85" s="10">
        <v>4478.88</v>
      </c>
      <c r="G85" s="11">
        <v>20.63</v>
      </c>
      <c r="H85" s="12">
        <v>92399</v>
      </c>
    </row>
    <row r="86" spans="1:8" ht="15">
      <c r="A86" s="17">
        <v>10</v>
      </c>
      <c r="B86" s="7" t="s">
        <v>2</v>
      </c>
      <c r="C86" s="17">
        <v>10</v>
      </c>
      <c r="D86" s="9">
        <v>62521</v>
      </c>
      <c r="E86" s="7" t="s">
        <v>73</v>
      </c>
      <c r="F86" s="10">
        <v>5319.05</v>
      </c>
      <c r="G86" s="11">
        <v>11.47</v>
      </c>
      <c r="H86" s="12">
        <v>61010</v>
      </c>
    </row>
    <row r="87" spans="1:8" ht="15">
      <c r="A87" s="17">
        <v>10</v>
      </c>
      <c r="B87" s="7" t="s">
        <v>2</v>
      </c>
      <c r="C87" s="17">
        <v>10</v>
      </c>
      <c r="D87" s="9">
        <v>62547</v>
      </c>
      <c r="E87" s="7" t="s">
        <v>74</v>
      </c>
      <c r="F87" s="10">
        <v>4453.58</v>
      </c>
      <c r="G87" s="11">
        <v>0.14</v>
      </c>
      <c r="H87" s="12">
        <v>624</v>
      </c>
    </row>
    <row r="88" spans="1:8" ht="15">
      <c r="A88" s="17">
        <v>10</v>
      </c>
      <c r="B88" s="7" t="s">
        <v>2</v>
      </c>
      <c r="C88" s="17">
        <v>10</v>
      </c>
      <c r="D88" s="9">
        <v>73809</v>
      </c>
      <c r="E88" s="7" t="s">
        <v>75</v>
      </c>
      <c r="F88" s="10">
        <v>4614.72</v>
      </c>
      <c r="G88" s="11">
        <v>10.18</v>
      </c>
      <c r="H88" s="12">
        <v>46978</v>
      </c>
    </row>
    <row r="89" spans="1:8" ht="15">
      <c r="A89" s="17">
        <v>10</v>
      </c>
      <c r="B89" s="7" t="s">
        <v>2</v>
      </c>
      <c r="C89" s="17">
        <v>10</v>
      </c>
      <c r="D89" s="9">
        <v>73965</v>
      </c>
      <c r="E89" s="7" t="s">
        <v>76</v>
      </c>
      <c r="F89" s="10">
        <v>4654.76</v>
      </c>
      <c r="G89" s="11">
        <v>85.92</v>
      </c>
      <c r="H89" s="12">
        <v>399937</v>
      </c>
    </row>
    <row r="90" spans="1:8" ht="15">
      <c r="A90" s="17">
        <v>10</v>
      </c>
      <c r="B90" s="7" t="s">
        <v>2</v>
      </c>
      <c r="C90" s="17">
        <v>10</v>
      </c>
      <c r="D90" s="9">
        <v>73999</v>
      </c>
      <c r="E90" s="7" t="s">
        <v>77</v>
      </c>
      <c r="F90" s="10">
        <v>4620.76</v>
      </c>
      <c r="G90" s="11">
        <v>28.84</v>
      </c>
      <c r="H90" s="12">
        <v>133263</v>
      </c>
    </row>
    <row r="91" spans="1:8" ht="15">
      <c r="A91" s="17">
        <v>10</v>
      </c>
      <c r="B91" s="7" t="s">
        <v>2</v>
      </c>
      <c r="C91" s="17">
        <v>10</v>
      </c>
      <c r="D91" s="9">
        <v>75127</v>
      </c>
      <c r="E91" s="7" t="s">
        <v>78</v>
      </c>
      <c r="F91" s="10">
        <v>4977.79</v>
      </c>
      <c r="G91" s="11">
        <v>6.92</v>
      </c>
      <c r="H91" s="12">
        <v>34447</v>
      </c>
    </row>
    <row r="92" spans="1:8" ht="15">
      <c r="A92" s="17">
        <v>10</v>
      </c>
      <c r="B92" s="7" t="s">
        <v>2</v>
      </c>
      <c r="C92" s="17">
        <v>10</v>
      </c>
      <c r="D92" s="9">
        <v>75234</v>
      </c>
      <c r="E92" s="7" t="s">
        <v>79</v>
      </c>
      <c r="F92" s="10">
        <v>5577.34</v>
      </c>
      <c r="G92" s="11">
        <v>8.89</v>
      </c>
      <c r="H92" s="12">
        <v>49583</v>
      </c>
    </row>
    <row r="93" spans="1:8" ht="15">
      <c r="A93" s="17">
        <v>10</v>
      </c>
      <c r="B93" s="7" t="s">
        <v>2</v>
      </c>
      <c r="C93" s="17">
        <v>10</v>
      </c>
      <c r="D93" s="9">
        <v>75275</v>
      </c>
      <c r="E93" s="7" t="s">
        <v>80</v>
      </c>
      <c r="F93" s="10">
        <v>6732.66</v>
      </c>
      <c r="G93" s="11">
        <v>17.6</v>
      </c>
      <c r="H93" s="12">
        <v>118495</v>
      </c>
    </row>
    <row r="94" spans="1:8" ht="15">
      <c r="A94" s="17">
        <v>10</v>
      </c>
      <c r="B94" s="7" t="s">
        <v>2</v>
      </c>
      <c r="C94" s="17">
        <v>10</v>
      </c>
      <c r="D94" s="9">
        <v>75408</v>
      </c>
      <c r="E94" s="7" t="s">
        <v>81</v>
      </c>
      <c r="F94" s="10">
        <v>5089.7</v>
      </c>
      <c r="G94" s="11">
        <v>2.39</v>
      </c>
      <c r="H94" s="12">
        <v>12165</v>
      </c>
    </row>
    <row r="95" spans="1:8" ht="15">
      <c r="A95" s="17">
        <v>10</v>
      </c>
      <c r="B95" s="7" t="s">
        <v>2</v>
      </c>
      <c r="C95" s="17">
        <v>10</v>
      </c>
      <c r="D95" s="9">
        <v>75598</v>
      </c>
      <c r="E95" s="7" t="s">
        <v>82</v>
      </c>
      <c r="F95" s="10">
        <v>5076.51</v>
      </c>
      <c r="G95" s="11">
        <v>18.02</v>
      </c>
      <c r="H95" s="12">
        <v>91479</v>
      </c>
    </row>
    <row r="96" spans="7:8" ht="15.75">
      <c r="G96" s="18">
        <f>SUM(G67:G95)</f>
        <v>621.1199999999999</v>
      </c>
      <c r="H96" s="19">
        <f>SUM(H67:H95)</f>
        <v>2935751</v>
      </c>
    </row>
    <row r="98" spans="1:8" ht="15">
      <c r="A98" s="17">
        <v>11</v>
      </c>
      <c r="B98" s="7" t="s">
        <v>799</v>
      </c>
      <c r="C98" s="17">
        <v>11</v>
      </c>
      <c r="D98" s="9">
        <v>62554</v>
      </c>
      <c r="E98" s="7" t="s">
        <v>83</v>
      </c>
      <c r="F98" s="10">
        <v>4401.43</v>
      </c>
      <c r="G98" s="11">
        <v>2.22</v>
      </c>
      <c r="H98" s="12">
        <v>9771</v>
      </c>
    </row>
    <row r="99" spans="1:8" ht="15">
      <c r="A99" s="17">
        <v>11</v>
      </c>
      <c r="B99" s="7" t="s">
        <v>799</v>
      </c>
      <c r="C99" s="17">
        <v>11</v>
      </c>
      <c r="D99" s="9">
        <v>62570</v>
      </c>
      <c r="E99" s="7" t="s">
        <v>84</v>
      </c>
      <c r="F99" s="10">
        <v>4462.65</v>
      </c>
      <c r="G99" s="11">
        <v>10.06</v>
      </c>
      <c r="H99" s="12">
        <v>44895</v>
      </c>
    </row>
    <row r="100" spans="1:8" ht="15">
      <c r="A100" s="17">
        <v>11</v>
      </c>
      <c r="B100" s="7" t="s">
        <v>799</v>
      </c>
      <c r="C100" s="17">
        <v>11</v>
      </c>
      <c r="D100" s="9">
        <v>62588</v>
      </c>
      <c r="E100" s="7" t="s">
        <v>85</v>
      </c>
      <c r="F100" s="10">
        <v>5816.28</v>
      </c>
      <c r="G100" s="11">
        <v>6.4</v>
      </c>
      <c r="H100" s="12">
        <v>37224</v>
      </c>
    </row>
    <row r="101" spans="1:8" ht="15">
      <c r="A101" s="17">
        <v>11</v>
      </c>
      <c r="B101" s="7" t="s">
        <v>799</v>
      </c>
      <c r="C101" s="17">
        <v>11</v>
      </c>
      <c r="D101" s="9">
        <v>62638</v>
      </c>
      <c r="E101" s="7" t="s">
        <v>86</v>
      </c>
      <c r="F101" s="10">
        <v>4415.41</v>
      </c>
      <c r="G101" s="11">
        <v>2.02</v>
      </c>
      <c r="H101" s="12">
        <v>8919</v>
      </c>
    </row>
    <row r="102" spans="1:8" ht="15">
      <c r="A102" s="17">
        <v>11</v>
      </c>
      <c r="B102" s="7" t="s">
        <v>799</v>
      </c>
      <c r="C102" s="17">
        <v>11</v>
      </c>
      <c r="D102" s="9">
        <v>62646</v>
      </c>
      <c r="E102" s="7" t="s">
        <v>87</v>
      </c>
      <c r="F102" s="10">
        <v>6688.69</v>
      </c>
      <c r="G102" s="11">
        <v>4.2</v>
      </c>
      <c r="H102" s="12">
        <v>28093</v>
      </c>
    </row>
    <row r="103" spans="1:8" ht="15">
      <c r="A103" s="17">
        <v>11</v>
      </c>
      <c r="B103" s="7" t="s">
        <v>799</v>
      </c>
      <c r="C103" s="17">
        <v>11</v>
      </c>
      <c r="D103" s="9">
        <v>62653</v>
      </c>
      <c r="E103" s="7" t="s">
        <v>88</v>
      </c>
      <c r="F103" s="10">
        <v>7885.22</v>
      </c>
      <c r="G103" s="11">
        <v>2.94</v>
      </c>
      <c r="H103" s="12">
        <v>23183</v>
      </c>
    </row>
    <row r="104" spans="1:8" ht="15">
      <c r="A104" s="17">
        <v>11</v>
      </c>
      <c r="B104" s="7" t="s">
        <v>799</v>
      </c>
      <c r="C104" s="17">
        <v>11</v>
      </c>
      <c r="D104" s="9">
        <v>62661</v>
      </c>
      <c r="E104" s="7" t="s">
        <v>89</v>
      </c>
      <c r="F104" s="10">
        <v>4600.16</v>
      </c>
      <c r="G104" s="11">
        <v>43.42</v>
      </c>
      <c r="H104" s="12">
        <v>199739</v>
      </c>
    </row>
    <row r="105" spans="1:8" ht="15">
      <c r="A105" s="17">
        <v>11</v>
      </c>
      <c r="B105" s="7" t="s">
        <v>799</v>
      </c>
      <c r="C105" s="17">
        <v>11</v>
      </c>
      <c r="D105" s="9">
        <v>75481</v>
      </c>
      <c r="E105" s="7" t="s">
        <v>90</v>
      </c>
      <c r="F105" s="10">
        <v>4832.88</v>
      </c>
      <c r="G105" s="11">
        <v>52.37</v>
      </c>
      <c r="H105" s="12">
        <v>253098</v>
      </c>
    </row>
    <row r="106" spans="7:8" ht="15.75">
      <c r="G106" s="18">
        <f>SUM(G98:G105)</f>
        <v>123.63</v>
      </c>
      <c r="H106" s="19">
        <f>SUM(H98:H105)</f>
        <v>604922</v>
      </c>
    </row>
    <row r="108" spans="1:8" ht="15">
      <c r="A108" s="17">
        <v>12</v>
      </c>
      <c r="B108" s="7" t="s">
        <v>3</v>
      </c>
      <c r="C108" s="17">
        <v>12</v>
      </c>
      <c r="D108" s="9">
        <v>62679</v>
      </c>
      <c r="E108" s="7" t="s">
        <v>91</v>
      </c>
      <c r="F108" s="10">
        <v>4493.21</v>
      </c>
      <c r="G108" s="11">
        <v>5.66</v>
      </c>
      <c r="H108" s="12">
        <v>25432</v>
      </c>
    </row>
    <row r="109" spans="1:8" ht="15">
      <c r="A109" s="17">
        <v>12</v>
      </c>
      <c r="B109" s="7" t="s">
        <v>3</v>
      </c>
      <c r="C109" s="17">
        <v>12</v>
      </c>
      <c r="D109" s="9">
        <v>62687</v>
      </c>
      <c r="E109" s="7" t="s">
        <v>92</v>
      </c>
      <c r="F109" s="10">
        <v>5336.97</v>
      </c>
      <c r="G109" s="11">
        <v>5.64</v>
      </c>
      <c r="H109" s="12">
        <v>30100</v>
      </c>
    </row>
    <row r="110" spans="1:8" ht="15">
      <c r="A110" s="17">
        <v>12</v>
      </c>
      <c r="B110" s="7" t="s">
        <v>3</v>
      </c>
      <c r="C110" s="17">
        <v>12</v>
      </c>
      <c r="D110" s="9">
        <v>62737</v>
      </c>
      <c r="E110" s="7" t="s">
        <v>93</v>
      </c>
      <c r="F110" s="10">
        <v>4829.3</v>
      </c>
      <c r="G110" s="11">
        <v>1.05</v>
      </c>
      <c r="H110" s="12">
        <v>5071</v>
      </c>
    </row>
    <row r="111" spans="1:8" ht="15">
      <c r="A111" s="17">
        <v>12</v>
      </c>
      <c r="B111" s="7" t="s">
        <v>3</v>
      </c>
      <c r="C111" s="17">
        <v>12</v>
      </c>
      <c r="D111" s="9">
        <v>62745</v>
      </c>
      <c r="E111" s="7" t="s">
        <v>94</v>
      </c>
      <c r="F111" s="10">
        <v>4431.4</v>
      </c>
      <c r="G111" s="11">
        <v>0.11</v>
      </c>
      <c r="H111" s="12">
        <v>487</v>
      </c>
    </row>
    <row r="112" spans="1:8" ht="15">
      <c r="A112" s="17">
        <v>12</v>
      </c>
      <c r="B112" s="7" t="s">
        <v>3</v>
      </c>
      <c r="C112" s="17">
        <v>12</v>
      </c>
      <c r="D112" s="9">
        <v>62802</v>
      </c>
      <c r="E112" s="7" t="s">
        <v>95</v>
      </c>
      <c r="F112" s="10">
        <v>4471.18</v>
      </c>
      <c r="G112" s="20">
        <v>4.9</v>
      </c>
      <c r="H112" s="21">
        <v>21909</v>
      </c>
    </row>
    <row r="113" spans="1:8" ht="15">
      <c r="A113" s="17">
        <v>12</v>
      </c>
      <c r="B113" s="7" t="s">
        <v>3</v>
      </c>
      <c r="C113" s="17">
        <v>12</v>
      </c>
      <c r="D113" s="9">
        <v>62810</v>
      </c>
      <c r="E113" s="7" t="s">
        <v>96</v>
      </c>
      <c r="F113" s="10">
        <v>5352.04</v>
      </c>
      <c r="G113" s="11">
        <v>9.82</v>
      </c>
      <c r="H113" s="12">
        <v>52557</v>
      </c>
    </row>
    <row r="114" spans="1:8" ht="15">
      <c r="A114" s="17">
        <v>12</v>
      </c>
      <c r="B114" s="7" t="s">
        <v>3</v>
      </c>
      <c r="C114" s="17">
        <v>12</v>
      </c>
      <c r="D114" s="9">
        <v>62901</v>
      </c>
      <c r="E114" s="7" t="s">
        <v>97</v>
      </c>
      <c r="F114" s="10">
        <v>5404.08</v>
      </c>
      <c r="G114" s="11">
        <v>1.82</v>
      </c>
      <c r="H114" s="12">
        <v>9836</v>
      </c>
    </row>
    <row r="115" spans="1:8" ht="15">
      <c r="A115" s="17">
        <v>12</v>
      </c>
      <c r="B115" s="7" t="s">
        <v>3</v>
      </c>
      <c r="C115" s="17">
        <v>12</v>
      </c>
      <c r="D115" s="9">
        <v>62927</v>
      </c>
      <c r="E115" s="7" t="s">
        <v>98</v>
      </c>
      <c r="F115" s="10">
        <v>4486.92</v>
      </c>
      <c r="G115" s="11">
        <v>2.6</v>
      </c>
      <c r="H115" s="12">
        <v>11666</v>
      </c>
    </row>
    <row r="116" spans="1:8" ht="15">
      <c r="A116" s="17">
        <v>12</v>
      </c>
      <c r="B116" s="7" t="s">
        <v>3</v>
      </c>
      <c r="C116" s="17">
        <v>12</v>
      </c>
      <c r="D116" s="9">
        <v>62950</v>
      </c>
      <c r="E116" s="7" t="s">
        <v>99</v>
      </c>
      <c r="F116" s="10">
        <v>4454.21</v>
      </c>
      <c r="G116" s="11">
        <v>5.33</v>
      </c>
      <c r="H116" s="12">
        <v>23740</v>
      </c>
    </row>
    <row r="117" spans="1:8" ht="15">
      <c r="A117" s="17">
        <v>12</v>
      </c>
      <c r="B117" s="7" t="s">
        <v>3</v>
      </c>
      <c r="C117" s="17">
        <v>12</v>
      </c>
      <c r="D117" s="9">
        <v>62976</v>
      </c>
      <c r="E117" s="7" t="s">
        <v>67</v>
      </c>
      <c r="F117" s="10">
        <v>4423.99</v>
      </c>
      <c r="G117" s="11">
        <v>0.88</v>
      </c>
      <c r="H117" s="12">
        <v>3893</v>
      </c>
    </row>
    <row r="118" spans="1:8" ht="15">
      <c r="A118" s="17">
        <v>12</v>
      </c>
      <c r="B118" s="7" t="s">
        <v>3</v>
      </c>
      <c r="C118" s="17">
        <v>12</v>
      </c>
      <c r="D118" s="9">
        <v>63008</v>
      </c>
      <c r="E118" s="7" t="s">
        <v>100</v>
      </c>
      <c r="F118" s="10">
        <v>4499.62</v>
      </c>
      <c r="G118" s="11">
        <v>4.47</v>
      </c>
      <c r="H118" s="12">
        <v>20113</v>
      </c>
    </row>
    <row r="119" spans="1:8" ht="15">
      <c r="A119" s="17">
        <v>12</v>
      </c>
      <c r="B119" s="7" t="s">
        <v>3</v>
      </c>
      <c r="C119" s="17">
        <v>12</v>
      </c>
      <c r="D119" s="9">
        <v>63016</v>
      </c>
      <c r="E119" s="7" t="s">
        <v>101</v>
      </c>
      <c r="F119" s="10">
        <v>4431.55</v>
      </c>
      <c r="G119" s="11">
        <v>7.32</v>
      </c>
      <c r="H119" s="12">
        <v>32439</v>
      </c>
    </row>
    <row r="120" spans="1:8" ht="15">
      <c r="A120" s="17">
        <v>12</v>
      </c>
      <c r="B120" s="7" t="s">
        <v>3</v>
      </c>
      <c r="C120" s="17">
        <v>12</v>
      </c>
      <c r="D120" s="9">
        <v>63032</v>
      </c>
      <c r="E120" s="7" t="s">
        <v>102</v>
      </c>
      <c r="F120" s="10">
        <v>4519.44</v>
      </c>
      <c r="G120" s="11">
        <v>2.04</v>
      </c>
      <c r="H120" s="12">
        <v>9220</v>
      </c>
    </row>
    <row r="121" spans="1:8" ht="15">
      <c r="A121" s="17">
        <v>12</v>
      </c>
      <c r="B121" s="7" t="s">
        <v>3</v>
      </c>
      <c r="C121" s="17">
        <v>12</v>
      </c>
      <c r="D121" s="9">
        <v>63057</v>
      </c>
      <c r="E121" s="7" t="s">
        <v>103</v>
      </c>
      <c r="F121" s="10">
        <v>4501.88</v>
      </c>
      <c r="G121" s="11">
        <v>1.05</v>
      </c>
      <c r="H121" s="12">
        <v>4727</v>
      </c>
    </row>
    <row r="122" spans="1:8" ht="15">
      <c r="A122" s="17">
        <v>12</v>
      </c>
      <c r="B122" s="7" t="s">
        <v>3</v>
      </c>
      <c r="C122" s="17">
        <v>12</v>
      </c>
      <c r="D122" s="9">
        <v>75374</v>
      </c>
      <c r="E122" s="7" t="s">
        <v>104</v>
      </c>
      <c r="F122" s="10">
        <v>5694.2</v>
      </c>
      <c r="G122" s="20">
        <v>3.45</v>
      </c>
      <c r="H122" s="21">
        <v>19645</v>
      </c>
    </row>
    <row r="123" spans="1:8" ht="15">
      <c r="A123" s="17">
        <v>12</v>
      </c>
      <c r="B123" s="7" t="s">
        <v>3</v>
      </c>
      <c r="C123" s="17">
        <v>12</v>
      </c>
      <c r="D123" s="9">
        <v>75382</v>
      </c>
      <c r="E123" s="7" t="s">
        <v>105</v>
      </c>
      <c r="F123" s="10">
        <v>10657.56</v>
      </c>
      <c r="G123" s="11">
        <v>0.19</v>
      </c>
      <c r="H123" s="12">
        <v>2025</v>
      </c>
    </row>
    <row r="124" spans="1:8" ht="15">
      <c r="A124" s="17">
        <v>12</v>
      </c>
      <c r="B124" s="7" t="s">
        <v>3</v>
      </c>
      <c r="C124" s="17">
        <v>12</v>
      </c>
      <c r="D124" s="9">
        <v>75515</v>
      </c>
      <c r="E124" s="7" t="s">
        <v>106</v>
      </c>
      <c r="F124" s="10">
        <v>4953.26</v>
      </c>
      <c r="G124" s="11">
        <v>42.24</v>
      </c>
      <c r="H124" s="12">
        <v>209226</v>
      </c>
    </row>
    <row r="125" spans="7:8" ht="15.75">
      <c r="G125" s="18">
        <f>SUM(G108:G124)</f>
        <v>98.57</v>
      </c>
      <c r="H125" s="19">
        <f>SUM(H108:H124)</f>
        <v>482086</v>
      </c>
    </row>
    <row r="127" spans="1:8" ht="15">
      <c r="A127" s="17">
        <v>13</v>
      </c>
      <c r="B127" s="7" t="s">
        <v>4</v>
      </c>
      <c r="C127" s="17">
        <v>13</v>
      </c>
      <c r="D127" s="9">
        <v>63073</v>
      </c>
      <c r="E127" s="7" t="s">
        <v>107</v>
      </c>
      <c r="F127" s="10">
        <v>4493.45</v>
      </c>
      <c r="G127" s="11">
        <v>15.21</v>
      </c>
      <c r="H127" s="12">
        <v>68345</v>
      </c>
    </row>
    <row r="128" spans="1:8" ht="15">
      <c r="A128" s="17">
        <v>13</v>
      </c>
      <c r="B128" s="7" t="s">
        <v>4</v>
      </c>
      <c r="C128" s="17">
        <v>13</v>
      </c>
      <c r="D128" s="9">
        <v>63081</v>
      </c>
      <c r="E128" s="7" t="s">
        <v>108</v>
      </c>
      <c r="F128" s="10">
        <v>5311.58</v>
      </c>
      <c r="G128" s="11">
        <v>14.9</v>
      </c>
      <c r="H128" s="12">
        <v>79143</v>
      </c>
    </row>
    <row r="129" spans="1:8" ht="15">
      <c r="A129" s="17">
        <v>13</v>
      </c>
      <c r="B129" s="7" t="s">
        <v>4</v>
      </c>
      <c r="C129" s="17">
        <v>13</v>
      </c>
      <c r="D129" s="9">
        <v>63099</v>
      </c>
      <c r="E129" s="7" t="s">
        <v>109</v>
      </c>
      <c r="F129" s="10">
        <v>4669.91</v>
      </c>
      <c r="G129" s="11">
        <v>59.85</v>
      </c>
      <c r="H129" s="12">
        <v>279494</v>
      </c>
    </row>
    <row r="130" spans="1:8" ht="15">
      <c r="A130" s="17">
        <v>13</v>
      </c>
      <c r="B130" s="7" t="s">
        <v>4</v>
      </c>
      <c r="C130" s="17">
        <v>13</v>
      </c>
      <c r="D130" s="9">
        <v>63107</v>
      </c>
      <c r="E130" s="7" t="s">
        <v>110</v>
      </c>
      <c r="F130" s="10">
        <v>4994.08</v>
      </c>
      <c r="G130" s="11">
        <v>9.02</v>
      </c>
      <c r="H130" s="12">
        <v>45047</v>
      </c>
    </row>
    <row r="131" spans="1:8" ht="15">
      <c r="A131" s="17">
        <v>13</v>
      </c>
      <c r="B131" s="7" t="s">
        <v>4</v>
      </c>
      <c r="C131" s="17">
        <v>13</v>
      </c>
      <c r="D131" s="9">
        <v>63115</v>
      </c>
      <c r="E131" s="7" t="s">
        <v>111</v>
      </c>
      <c r="F131" s="10">
        <v>5292.65</v>
      </c>
      <c r="G131" s="11">
        <v>29.01</v>
      </c>
      <c r="H131" s="12">
        <v>153540</v>
      </c>
    </row>
    <row r="132" spans="1:8" ht="15">
      <c r="A132" s="17">
        <v>13</v>
      </c>
      <c r="B132" s="7" t="s">
        <v>4</v>
      </c>
      <c r="C132" s="17">
        <v>13</v>
      </c>
      <c r="D132" s="9">
        <v>63123</v>
      </c>
      <c r="E132" s="7" t="s">
        <v>112</v>
      </c>
      <c r="F132" s="10">
        <v>4472.66</v>
      </c>
      <c r="G132" s="11">
        <v>47.57</v>
      </c>
      <c r="H132" s="12">
        <v>212764</v>
      </c>
    </row>
    <row r="133" spans="1:8" ht="15">
      <c r="A133" s="17">
        <v>13</v>
      </c>
      <c r="B133" s="7" t="s">
        <v>4</v>
      </c>
      <c r="C133" s="17">
        <v>13</v>
      </c>
      <c r="D133" s="9">
        <v>63131</v>
      </c>
      <c r="E133" s="7" t="s">
        <v>113</v>
      </c>
      <c r="F133" s="10">
        <v>4465.32</v>
      </c>
      <c r="G133" s="11">
        <v>2.45</v>
      </c>
      <c r="H133" s="12">
        <v>10940</v>
      </c>
    </row>
    <row r="134" spans="1:8" ht="15">
      <c r="A134" s="17">
        <v>13</v>
      </c>
      <c r="B134" s="7" t="s">
        <v>4</v>
      </c>
      <c r="C134" s="17">
        <v>13</v>
      </c>
      <c r="D134" s="9">
        <v>63149</v>
      </c>
      <c r="E134" s="7" t="s">
        <v>114</v>
      </c>
      <c r="F134" s="10">
        <v>4622.25</v>
      </c>
      <c r="G134" s="11">
        <v>8.49</v>
      </c>
      <c r="H134" s="12">
        <v>39243</v>
      </c>
    </row>
    <row r="135" spans="1:8" ht="15">
      <c r="A135" s="17">
        <v>13</v>
      </c>
      <c r="B135" s="7" t="s">
        <v>4</v>
      </c>
      <c r="C135" s="17">
        <v>13</v>
      </c>
      <c r="D135" s="9">
        <v>63164</v>
      </c>
      <c r="E135" s="7" t="s">
        <v>115</v>
      </c>
      <c r="F135" s="10">
        <v>4638.76</v>
      </c>
      <c r="G135" s="11">
        <v>17.92</v>
      </c>
      <c r="H135" s="12">
        <v>83127</v>
      </c>
    </row>
    <row r="136" spans="1:8" ht="15">
      <c r="A136" s="17">
        <v>13</v>
      </c>
      <c r="B136" s="7" t="s">
        <v>4</v>
      </c>
      <c r="C136" s="17">
        <v>13</v>
      </c>
      <c r="D136" s="9">
        <v>63180</v>
      </c>
      <c r="E136" s="7" t="s">
        <v>116</v>
      </c>
      <c r="F136" s="10">
        <v>4438.38</v>
      </c>
      <c r="G136" s="11">
        <v>1.72</v>
      </c>
      <c r="H136" s="12">
        <v>7634</v>
      </c>
    </row>
    <row r="137" spans="1:8" ht="15">
      <c r="A137" s="17">
        <v>13</v>
      </c>
      <c r="B137" s="7" t="s">
        <v>4</v>
      </c>
      <c r="C137" s="17">
        <v>13</v>
      </c>
      <c r="D137" s="9">
        <v>63198</v>
      </c>
      <c r="E137" s="7" t="s">
        <v>117</v>
      </c>
      <c r="F137" s="10">
        <v>4437.9</v>
      </c>
      <c r="G137" s="11">
        <v>0.11</v>
      </c>
      <c r="H137" s="12">
        <v>488</v>
      </c>
    </row>
    <row r="138" spans="1:8" ht="15">
      <c r="A138" s="17">
        <v>13</v>
      </c>
      <c r="B138" s="7" t="s">
        <v>4</v>
      </c>
      <c r="C138" s="17">
        <v>13</v>
      </c>
      <c r="D138" s="9">
        <v>63214</v>
      </c>
      <c r="E138" s="7" t="s">
        <v>118</v>
      </c>
      <c r="F138" s="10">
        <v>5577.72</v>
      </c>
      <c r="G138" s="11">
        <v>0.92</v>
      </c>
      <c r="H138" s="12">
        <v>5132</v>
      </c>
    </row>
    <row r="139" spans="1:8" ht="15">
      <c r="A139" s="17">
        <v>13</v>
      </c>
      <c r="B139" s="7" t="s">
        <v>4</v>
      </c>
      <c r="C139" s="17">
        <v>13</v>
      </c>
      <c r="D139" s="9">
        <v>63222</v>
      </c>
      <c r="E139" s="7" t="s">
        <v>119</v>
      </c>
      <c r="F139" s="10">
        <v>4432.37</v>
      </c>
      <c r="G139" s="11">
        <v>0.17</v>
      </c>
      <c r="H139" s="12">
        <v>754</v>
      </c>
    </row>
    <row r="140" spans="1:8" ht="15">
      <c r="A140" s="17">
        <v>13</v>
      </c>
      <c r="B140" s="7" t="s">
        <v>4</v>
      </c>
      <c r="C140" s="17">
        <v>13</v>
      </c>
      <c r="D140" s="9">
        <v>63230</v>
      </c>
      <c r="E140" s="7" t="s">
        <v>120</v>
      </c>
      <c r="F140" s="10">
        <v>4465.96</v>
      </c>
      <c r="G140" s="11">
        <v>1.43</v>
      </c>
      <c r="H140" s="12">
        <v>6386</v>
      </c>
    </row>
    <row r="141" spans="7:8" ht="15.75">
      <c r="G141" s="18">
        <f>SUM(G127:G140)</f>
        <v>208.77</v>
      </c>
      <c r="H141" s="19">
        <f>SUM(H127:H140)</f>
        <v>992037</v>
      </c>
    </row>
    <row r="143" spans="1:8" ht="15">
      <c r="A143" s="17">
        <v>15</v>
      </c>
      <c r="B143" s="7" t="s">
        <v>868</v>
      </c>
      <c r="C143" s="17">
        <v>15</v>
      </c>
      <c r="D143" s="9">
        <v>63313</v>
      </c>
      <c r="E143" s="7" t="s">
        <v>121</v>
      </c>
      <c r="F143" s="10">
        <v>4430.25</v>
      </c>
      <c r="G143" s="11">
        <v>49.64</v>
      </c>
      <c r="H143" s="12">
        <v>219918</v>
      </c>
    </row>
    <row r="144" spans="1:8" ht="15">
      <c r="A144" s="17">
        <v>15</v>
      </c>
      <c r="B144" s="7" t="s">
        <v>868</v>
      </c>
      <c r="C144" s="17">
        <v>15</v>
      </c>
      <c r="D144" s="9">
        <v>63321</v>
      </c>
      <c r="E144" s="7" t="s">
        <v>122</v>
      </c>
      <c r="F144" s="10">
        <v>4531.56</v>
      </c>
      <c r="G144" s="11">
        <v>22.49</v>
      </c>
      <c r="H144" s="12">
        <v>101915</v>
      </c>
    </row>
    <row r="145" spans="1:8" ht="15">
      <c r="A145" s="17">
        <v>15</v>
      </c>
      <c r="B145" s="7" t="s">
        <v>868</v>
      </c>
      <c r="C145" s="17">
        <v>15</v>
      </c>
      <c r="D145" s="9">
        <v>63339</v>
      </c>
      <c r="E145" s="7" t="s">
        <v>123</v>
      </c>
      <c r="F145" s="10">
        <v>4577.43</v>
      </c>
      <c r="G145" s="20">
        <v>15.85</v>
      </c>
      <c r="H145" s="21">
        <v>72552</v>
      </c>
    </row>
    <row r="146" spans="1:8" ht="15">
      <c r="A146" s="17">
        <v>15</v>
      </c>
      <c r="B146" s="7" t="s">
        <v>868</v>
      </c>
      <c r="C146" s="17">
        <v>15</v>
      </c>
      <c r="D146" s="9">
        <v>63362</v>
      </c>
      <c r="E146" s="7" t="s">
        <v>124</v>
      </c>
      <c r="F146" s="10">
        <v>5322.74</v>
      </c>
      <c r="G146" s="11">
        <v>74.59</v>
      </c>
      <c r="H146" s="12">
        <v>397023</v>
      </c>
    </row>
    <row r="147" spans="1:8" ht="15">
      <c r="A147" s="17">
        <v>15</v>
      </c>
      <c r="B147" s="7" t="s">
        <v>868</v>
      </c>
      <c r="C147" s="17">
        <v>15</v>
      </c>
      <c r="D147" s="9">
        <v>63370</v>
      </c>
      <c r="E147" s="7" t="s">
        <v>125</v>
      </c>
      <c r="F147" s="10">
        <v>4434.47</v>
      </c>
      <c r="G147" s="11">
        <v>0.97</v>
      </c>
      <c r="H147" s="12">
        <v>4301</v>
      </c>
    </row>
    <row r="148" spans="1:8" ht="15">
      <c r="A148" s="17">
        <v>15</v>
      </c>
      <c r="B148" s="7" t="s">
        <v>868</v>
      </c>
      <c r="C148" s="17">
        <v>15</v>
      </c>
      <c r="D148" s="9">
        <v>63388</v>
      </c>
      <c r="E148" s="7" t="s">
        <v>126</v>
      </c>
      <c r="F148" s="10">
        <v>5081.29</v>
      </c>
      <c r="G148" s="11">
        <v>0.24</v>
      </c>
      <c r="H148" s="12">
        <v>1220</v>
      </c>
    </row>
    <row r="149" spans="1:8" ht="15">
      <c r="A149" s="17">
        <v>15</v>
      </c>
      <c r="B149" s="7" t="s">
        <v>868</v>
      </c>
      <c r="C149" s="17">
        <v>15</v>
      </c>
      <c r="D149" s="9">
        <v>63404</v>
      </c>
      <c r="E149" s="7" t="s">
        <v>127</v>
      </c>
      <c r="F149" s="10">
        <v>4470.57</v>
      </c>
      <c r="G149" s="11">
        <v>21.03</v>
      </c>
      <c r="H149" s="12">
        <v>94016</v>
      </c>
    </row>
    <row r="150" spans="1:8" ht="15">
      <c r="A150" s="17">
        <v>15</v>
      </c>
      <c r="B150" s="7" t="s">
        <v>868</v>
      </c>
      <c r="C150" s="17">
        <v>15</v>
      </c>
      <c r="D150" s="9">
        <v>63420</v>
      </c>
      <c r="E150" s="7" t="s">
        <v>128</v>
      </c>
      <c r="F150" s="10">
        <v>4749.02</v>
      </c>
      <c r="G150" s="11">
        <v>0.23</v>
      </c>
      <c r="H150" s="12">
        <v>1092</v>
      </c>
    </row>
    <row r="151" spans="1:8" ht="15">
      <c r="A151" s="17">
        <v>15</v>
      </c>
      <c r="B151" s="7" t="s">
        <v>868</v>
      </c>
      <c r="C151" s="17">
        <v>15</v>
      </c>
      <c r="D151" s="9">
        <v>63438</v>
      </c>
      <c r="E151" s="7" t="s">
        <v>129</v>
      </c>
      <c r="F151" s="10">
        <v>4511.38</v>
      </c>
      <c r="G151" s="11">
        <v>10.83</v>
      </c>
      <c r="H151" s="12">
        <v>48858</v>
      </c>
    </row>
    <row r="152" spans="1:8" ht="15">
      <c r="A152" s="17">
        <v>15</v>
      </c>
      <c r="B152" s="7" t="s">
        <v>868</v>
      </c>
      <c r="C152" s="17">
        <v>15</v>
      </c>
      <c r="D152" s="9">
        <v>63461</v>
      </c>
      <c r="E152" s="7" t="s">
        <v>130</v>
      </c>
      <c r="F152" s="10">
        <v>4494.42</v>
      </c>
      <c r="G152" s="11">
        <v>12.51</v>
      </c>
      <c r="H152" s="12">
        <v>56225</v>
      </c>
    </row>
    <row r="153" spans="1:8" ht="15">
      <c r="A153" s="17">
        <v>15</v>
      </c>
      <c r="B153" s="7" t="s">
        <v>868</v>
      </c>
      <c r="C153" s="17">
        <v>15</v>
      </c>
      <c r="D153" s="9">
        <v>63479</v>
      </c>
      <c r="E153" s="7" t="s">
        <v>131</v>
      </c>
      <c r="F153" s="10">
        <v>4594.91</v>
      </c>
      <c r="G153" s="11">
        <v>12.95</v>
      </c>
      <c r="H153" s="12">
        <v>59505</v>
      </c>
    </row>
    <row r="154" spans="1:8" ht="15">
      <c r="A154" s="17">
        <v>15</v>
      </c>
      <c r="B154" s="7" t="s">
        <v>868</v>
      </c>
      <c r="C154" s="17">
        <v>15</v>
      </c>
      <c r="D154" s="9">
        <v>63487</v>
      </c>
      <c r="E154" s="7" t="s">
        <v>132</v>
      </c>
      <c r="F154" s="10">
        <v>4654.56</v>
      </c>
      <c r="G154" s="11">
        <v>1.31</v>
      </c>
      <c r="H154" s="12">
        <v>6097</v>
      </c>
    </row>
    <row r="155" spans="1:8" ht="15">
      <c r="A155" s="17">
        <v>15</v>
      </c>
      <c r="B155" s="7" t="s">
        <v>868</v>
      </c>
      <c r="C155" s="17">
        <v>15</v>
      </c>
      <c r="D155" s="9">
        <v>63503</v>
      </c>
      <c r="E155" s="7" t="s">
        <v>133</v>
      </c>
      <c r="F155" s="10">
        <v>4474.46</v>
      </c>
      <c r="G155" s="11">
        <v>54.69</v>
      </c>
      <c r="H155" s="12">
        <v>244708</v>
      </c>
    </row>
    <row r="156" spans="1:8" ht="15">
      <c r="A156" s="17">
        <v>15</v>
      </c>
      <c r="B156" s="7" t="s">
        <v>868</v>
      </c>
      <c r="C156" s="17">
        <v>15</v>
      </c>
      <c r="D156" s="9">
        <v>63529</v>
      </c>
      <c r="E156" s="7" t="s">
        <v>134</v>
      </c>
      <c r="F156" s="10">
        <v>5480.99</v>
      </c>
      <c r="G156" s="11">
        <v>14.96</v>
      </c>
      <c r="H156" s="12">
        <v>81995</v>
      </c>
    </row>
    <row r="157" spans="1:8" ht="15">
      <c r="A157" s="17">
        <v>15</v>
      </c>
      <c r="B157" s="7" t="s">
        <v>868</v>
      </c>
      <c r="C157" s="17">
        <v>15</v>
      </c>
      <c r="D157" s="9">
        <v>63545</v>
      </c>
      <c r="E157" s="7" t="s">
        <v>135</v>
      </c>
      <c r="F157" s="10">
        <v>4515.38</v>
      </c>
      <c r="G157" s="11">
        <v>7.13</v>
      </c>
      <c r="H157" s="12">
        <v>32195</v>
      </c>
    </row>
    <row r="158" spans="1:8" ht="15">
      <c r="A158" s="17">
        <v>15</v>
      </c>
      <c r="B158" s="7" t="s">
        <v>868</v>
      </c>
      <c r="C158" s="17">
        <v>15</v>
      </c>
      <c r="D158" s="9">
        <v>63552</v>
      </c>
      <c r="E158" s="7" t="s">
        <v>136</v>
      </c>
      <c r="F158" s="10">
        <v>4716.36</v>
      </c>
      <c r="G158" s="11">
        <v>24.7</v>
      </c>
      <c r="H158" s="12">
        <v>116495</v>
      </c>
    </row>
    <row r="159" spans="1:8" ht="15">
      <c r="A159" s="17">
        <v>15</v>
      </c>
      <c r="B159" s="7" t="s">
        <v>868</v>
      </c>
      <c r="C159" s="17">
        <v>15</v>
      </c>
      <c r="D159" s="9">
        <v>63560</v>
      </c>
      <c r="E159" s="7" t="s">
        <v>137</v>
      </c>
      <c r="F159" s="10">
        <v>4521.85</v>
      </c>
      <c r="G159" s="11">
        <v>24.78</v>
      </c>
      <c r="H159" s="12">
        <v>112052</v>
      </c>
    </row>
    <row r="160" spans="1:8" ht="15">
      <c r="A160" s="17">
        <v>15</v>
      </c>
      <c r="B160" s="7" t="s">
        <v>868</v>
      </c>
      <c r="C160" s="17">
        <v>15</v>
      </c>
      <c r="D160" s="9">
        <v>63578</v>
      </c>
      <c r="E160" s="7" t="s">
        <v>138</v>
      </c>
      <c r="F160" s="10">
        <v>4603.26</v>
      </c>
      <c r="G160" s="11">
        <v>13.52</v>
      </c>
      <c r="H160" s="12">
        <v>62236</v>
      </c>
    </row>
    <row r="161" spans="1:8" ht="15">
      <c r="A161" s="17">
        <v>15</v>
      </c>
      <c r="B161" s="7" t="s">
        <v>868</v>
      </c>
      <c r="C161" s="17">
        <v>15</v>
      </c>
      <c r="D161" s="9">
        <v>63594</v>
      </c>
      <c r="E161" s="7" t="s">
        <v>139</v>
      </c>
      <c r="F161" s="10">
        <v>4807.33</v>
      </c>
      <c r="G161" s="20">
        <v>2.5</v>
      </c>
      <c r="H161" s="21">
        <v>12019</v>
      </c>
    </row>
    <row r="162" spans="1:8" ht="15">
      <c r="A162" s="17">
        <v>15</v>
      </c>
      <c r="B162" s="7" t="s">
        <v>868</v>
      </c>
      <c r="C162" s="17">
        <v>15</v>
      </c>
      <c r="D162" s="9">
        <v>63610</v>
      </c>
      <c r="E162" s="7" t="s">
        <v>140</v>
      </c>
      <c r="F162" s="10">
        <v>4541.73</v>
      </c>
      <c r="G162" s="11">
        <v>1.39</v>
      </c>
      <c r="H162" s="12">
        <v>6313</v>
      </c>
    </row>
    <row r="163" spans="1:8" ht="15">
      <c r="A163" s="17">
        <v>15</v>
      </c>
      <c r="B163" s="7" t="s">
        <v>868</v>
      </c>
      <c r="C163" s="17">
        <v>15</v>
      </c>
      <c r="D163" s="9">
        <v>63628</v>
      </c>
      <c r="E163" s="7" t="s">
        <v>141</v>
      </c>
      <c r="F163" s="10">
        <v>6045.13</v>
      </c>
      <c r="G163" s="11">
        <v>3.09</v>
      </c>
      <c r="H163" s="12">
        <v>18679</v>
      </c>
    </row>
    <row r="164" spans="1:8" ht="15">
      <c r="A164" s="17">
        <v>15</v>
      </c>
      <c r="B164" s="7" t="s">
        <v>868</v>
      </c>
      <c r="C164" s="17">
        <v>15</v>
      </c>
      <c r="D164" s="9">
        <v>63669</v>
      </c>
      <c r="E164" s="7" t="s">
        <v>142</v>
      </c>
      <c r="F164" s="10">
        <v>5346.37</v>
      </c>
      <c r="G164" s="11">
        <v>1.98</v>
      </c>
      <c r="H164" s="12">
        <v>10586</v>
      </c>
    </row>
    <row r="165" spans="1:8" ht="15">
      <c r="A165" s="17">
        <v>15</v>
      </c>
      <c r="B165" s="7" t="s">
        <v>868</v>
      </c>
      <c r="C165" s="17">
        <v>15</v>
      </c>
      <c r="D165" s="9">
        <v>63677</v>
      </c>
      <c r="E165" s="7" t="s">
        <v>143</v>
      </c>
      <c r="F165" s="10">
        <v>4892.54</v>
      </c>
      <c r="G165" s="11">
        <v>7.73</v>
      </c>
      <c r="H165" s="12">
        <v>37820</v>
      </c>
    </row>
    <row r="166" spans="1:8" ht="15">
      <c r="A166" s="17">
        <v>15</v>
      </c>
      <c r="B166" s="7" t="s">
        <v>868</v>
      </c>
      <c r="C166" s="17">
        <v>15</v>
      </c>
      <c r="D166" s="9">
        <v>63685</v>
      </c>
      <c r="E166" s="7" t="s">
        <v>144</v>
      </c>
      <c r="F166" s="10">
        <v>4777.67</v>
      </c>
      <c r="G166" s="11">
        <v>3.13</v>
      </c>
      <c r="H166" s="12">
        <v>14955</v>
      </c>
    </row>
    <row r="167" spans="1:8" ht="15">
      <c r="A167" s="17">
        <v>15</v>
      </c>
      <c r="B167" s="7" t="s">
        <v>868</v>
      </c>
      <c r="C167" s="17">
        <v>15</v>
      </c>
      <c r="D167" s="9">
        <v>63693</v>
      </c>
      <c r="E167" s="7" t="s">
        <v>145</v>
      </c>
      <c r="F167" s="10">
        <v>4441.45</v>
      </c>
      <c r="G167" s="11">
        <v>18.04</v>
      </c>
      <c r="H167" s="12">
        <v>80124</v>
      </c>
    </row>
    <row r="168" spans="1:8" ht="15">
      <c r="A168" s="17">
        <v>15</v>
      </c>
      <c r="B168" s="7" t="s">
        <v>868</v>
      </c>
      <c r="C168" s="17">
        <v>15</v>
      </c>
      <c r="D168" s="9">
        <v>63750</v>
      </c>
      <c r="E168" s="7" t="s">
        <v>146</v>
      </c>
      <c r="F168" s="10">
        <v>4454.17</v>
      </c>
      <c r="G168" s="11">
        <v>36.63</v>
      </c>
      <c r="H168" s="12">
        <v>163156</v>
      </c>
    </row>
    <row r="169" spans="1:8" ht="15">
      <c r="A169" s="17">
        <v>15</v>
      </c>
      <c r="B169" s="7" t="s">
        <v>868</v>
      </c>
      <c r="C169" s="17">
        <v>15</v>
      </c>
      <c r="D169" s="9">
        <v>63768</v>
      </c>
      <c r="E169" s="7" t="s">
        <v>147</v>
      </c>
      <c r="F169" s="10">
        <v>4489.87</v>
      </c>
      <c r="G169" s="11">
        <v>3.26</v>
      </c>
      <c r="H169" s="12">
        <v>14636</v>
      </c>
    </row>
    <row r="170" spans="1:8" ht="15">
      <c r="A170" s="17">
        <v>15</v>
      </c>
      <c r="B170" s="7" t="s">
        <v>868</v>
      </c>
      <c r="C170" s="17">
        <v>15</v>
      </c>
      <c r="D170" s="9">
        <v>63776</v>
      </c>
      <c r="E170" s="7" t="s">
        <v>148</v>
      </c>
      <c r="F170" s="10">
        <v>4680.62</v>
      </c>
      <c r="G170" s="11">
        <v>5.01</v>
      </c>
      <c r="H170" s="12">
        <v>23450</v>
      </c>
    </row>
    <row r="171" spans="1:8" ht="15">
      <c r="A171" s="17">
        <v>15</v>
      </c>
      <c r="B171" s="7" t="s">
        <v>868</v>
      </c>
      <c r="C171" s="17">
        <v>15</v>
      </c>
      <c r="D171" s="9">
        <v>63784</v>
      </c>
      <c r="E171" s="7" t="s">
        <v>149</v>
      </c>
      <c r="F171" s="10">
        <v>4533.47</v>
      </c>
      <c r="G171" s="11">
        <v>4.27</v>
      </c>
      <c r="H171" s="12">
        <v>19358</v>
      </c>
    </row>
    <row r="172" spans="1:8" ht="15">
      <c r="A172" s="17">
        <v>15</v>
      </c>
      <c r="B172" s="7" t="s">
        <v>868</v>
      </c>
      <c r="C172" s="17">
        <v>15</v>
      </c>
      <c r="D172" s="9">
        <v>63792</v>
      </c>
      <c r="E172" s="7" t="s">
        <v>150</v>
      </c>
      <c r="F172" s="10">
        <v>4526.58</v>
      </c>
      <c r="G172" s="11">
        <v>28.08</v>
      </c>
      <c r="H172" s="12">
        <v>127107</v>
      </c>
    </row>
    <row r="173" spans="1:8" ht="15">
      <c r="A173" s="17">
        <v>15</v>
      </c>
      <c r="B173" s="7" t="s">
        <v>868</v>
      </c>
      <c r="C173" s="17">
        <v>15</v>
      </c>
      <c r="D173" s="9">
        <v>63800</v>
      </c>
      <c r="E173" s="7" t="s">
        <v>151</v>
      </c>
      <c r="F173" s="10">
        <v>4547.67</v>
      </c>
      <c r="G173" s="11">
        <v>27.16</v>
      </c>
      <c r="H173" s="12">
        <v>123515</v>
      </c>
    </row>
    <row r="174" spans="1:8" ht="15">
      <c r="A174" s="17">
        <v>15</v>
      </c>
      <c r="B174" s="7" t="s">
        <v>868</v>
      </c>
      <c r="C174" s="17">
        <v>15</v>
      </c>
      <c r="D174" s="9">
        <v>63818</v>
      </c>
      <c r="E174" s="7" t="s">
        <v>152</v>
      </c>
      <c r="F174" s="10">
        <v>6273.87</v>
      </c>
      <c r="G174" s="11">
        <v>2.99</v>
      </c>
      <c r="H174" s="12">
        <v>18759</v>
      </c>
    </row>
    <row r="175" spans="1:8" ht="15">
      <c r="A175" s="17">
        <v>15</v>
      </c>
      <c r="B175" s="7" t="s">
        <v>868</v>
      </c>
      <c r="C175" s="17">
        <v>15</v>
      </c>
      <c r="D175" s="9">
        <v>63826</v>
      </c>
      <c r="E175" s="7" t="s">
        <v>153</v>
      </c>
      <c r="F175" s="10">
        <v>4647.48</v>
      </c>
      <c r="G175" s="11">
        <v>5.3</v>
      </c>
      <c r="H175" s="12">
        <v>24631</v>
      </c>
    </row>
    <row r="176" spans="1:8" ht="15">
      <c r="A176" s="17">
        <v>15</v>
      </c>
      <c r="B176" s="7" t="s">
        <v>868</v>
      </c>
      <c r="C176" s="17">
        <v>15</v>
      </c>
      <c r="D176" s="9">
        <v>63834</v>
      </c>
      <c r="E176" s="7" t="s">
        <v>154</v>
      </c>
      <c r="F176" s="10">
        <v>4472.31</v>
      </c>
      <c r="G176" s="11">
        <v>8.45</v>
      </c>
      <c r="H176" s="12">
        <v>37791</v>
      </c>
    </row>
    <row r="177" spans="1:8" ht="15">
      <c r="A177" s="17">
        <v>15</v>
      </c>
      <c r="B177" s="7" t="s">
        <v>868</v>
      </c>
      <c r="C177" s="17">
        <v>15</v>
      </c>
      <c r="D177" s="9">
        <v>63842</v>
      </c>
      <c r="E177" s="7" t="s">
        <v>155</v>
      </c>
      <c r="F177" s="10">
        <v>4476.16</v>
      </c>
      <c r="G177" s="11">
        <v>39.8</v>
      </c>
      <c r="H177" s="12">
        <v>178151</v>
      </c>
    </row>
    <row r="178" spans="1:8" ht="15">
      <c r="A178" s="17">
        <v>15</v>
      </c>
      <c r="B178" s="7" t="s">
        <v>868</v>
      </c>
      <c r="C178" s="17">
        <v>15</v>
      </c>
      <c r="D178" s="9">
        <v>63859</v>
      </c>
      <c r="E178" s="7" t="s">
        <v>156</v>
      </c>
      <c r="F178" s="10">
        <v>5750.64</v>
      </c>
      <c r="G178" s="11">
        <v>8.82</v>
      </c>
      <c r="H178" s="12">
        <v>50721</v>
      </c>
    </row>
    <row r="179" spans="1:8" ht="15">
      <c r="A179" s="17">
        <v>15</v>
      </c>
      <c r="B179" s="7" t="s">
        <v>868</v>
      </c>
      <c r="C179" s="17">
        <v>15</v>
      </c>
      <c r="D179" s="9">
        <v>73544</v>
      </c>
      <c r="E179" s="7" t="s">
        <v>157</v>
      </c>
      <c r="F179" s="10">
        <v>4486.83</v>
      </c>
      <c r="G179" s="11">
        <v>7.4</v>
      </c>
      <c r="H179" s="12">
        <v>33202</v>
      </c>
    </row>
    <row r="180" spans="1:8" ht="15">
      <c r="A180" s="17">
        <v>15</v>
      </c>
      <c r="B180" s="7" t="s">
        <v>868</v>
      </c>
      <c r="C180" s="17">
        <v>15</v>
      </c>
      <c r="D180" s="9">
        <v>73908</v>
      </c>
      <c r="E180" s="7" t="s">
        <v>158</v>
      </c>
      <c r="F180" s="10">
        <v>4769.83</v>
      </c>
      <c r="G180" s="11">
        <v>14.57</v>
      </c>
      <c r="H180" s="12">
        <v>69496</v>
      </c>
    </row>
    <row r="181" spans="1:8" ht="15">
      <c r="A181" s="17">
        <v>15</v>
      </c>
      <c r="B181" s="7" t="s">
        <v>868</v>
      </c>
      <c r="C181" s="17">
        <v>15</v>
      </c>
      <c r="D181" s="9">
        <v>75168</v>
      </c>
      <c r="E181" s="7" t="s">
        <v>159</v>
      </c>
      <c r="F181" s="10">
        <v>4973.18</v>
      </c>
      <c r="G181" s="11">
        <v>5.12</v>
      </c>
      <c r="H181" s="12">
        <v>25462</v>
      </c>
    </row>
    <row r="182" spans="7:8" ht="15.75">
      <c r="G182" s="18">
        <f>SUM(G143:G181)</f>
        <v>597.14</v>
      </c>
      <c r="H182" s="19">
        <f>SUM(H143:H181)</f>
        <v>2802334</v>
      </c>
    </row>
    <row r="184" spans="1:8" ht="15">
      <c r="A184" s="17">
        <v>16</v>
      </c>
      <c r="B184" s="7" t="s">
        <v>869</v>
      </c>
      <c r="C184" s="17">
        <v>16</v>
      </c>
      <c r="D184" s="9">
        <v>63875</v>
      </c>
      <c r="E184" s="7" t="s">
        <v>160</v>
      </c>
      <c r="F184" s="10">
        <v>4468.23</v>
      </c>
      <c r="G184" s="11">
        <v>10.86</v>
      </c>
      <c r="H184" s="12">
        <v>48525</v>
      </c>
    </row>
    <row r="185" spans="1:8" ht="15">
      <c r="A185" s="17">
        <v>16</v>
      </c>
      <c r="B185" s="7" t="s">
        <v>869</v>
      </c>
      <c r="C185" s="17">
        <v>16</v>
      </c>
      <c r="D185" s="9">
        <v>63883</v>
      </c>
      <c r="E185" s="7" t="s">
        <v>161</v>
      </c>
      <c r="F185" s="10">
        <v>4428.92</v>
      </c>
      <c r="G185" s="11">
        <v>9.94</v>
      </c>
      <c r="H185" s="12">
        <v>44024</v>
      </c>
    </row>
    <row r="186" spans="1:8" ht="15">
      <c r="A186" s="17">
        <v>16</v>
      </c>
      <c r="B186" s="7" t="s">
        <v>869</v>
      </c>
      <c r="C186" s="17">
        <v>16</v>
      </c>
      <c r="D186" s="9">
        <v>63891</v>
      </c>
      <c r="E186" s="7" t="s">
        <v>162</v>
      </c>
      <c r="F186" s="10">
        <v>4621.81</v>
      </c>
      <c r="G186" s="11">
        <v>30.58</v>
      </c>
      <c r="H186" s="12">
        <v>141335</v>
      </c>
    </row>
    <row r="187" spans="1:8" ht="15">
      <c r="A187" s="17">
        <v>16</v>
      </c>
      <c r="B187" s="7" t="s">
        <v>869</v>
      </c>
      <c r="C187" s="17">
        <v>16</v>
      </c>
      <c r="D187" s="9">
        <v>63917</v>
      </c>
      <c r="E187" s="7" t="s">
        <v>163</v>
      </c>
      <c r="F187" s="10">
        <v>4510.92</v>
      </c>
      <c r="G187" s="11">
        <v>95.43</v>
      </c>
      <c r="H187" s="12">
        <v>430477</v>
      </c>
    </row>
    <row r="188" spans="1:8" ht="15">
      <c r="A188" s="17">
        <v>16</v>
      </c>
      <c r="B188" s="7" t="s">
        <v>869</v>
      </c>
      <c r="C188" s="17">
        <v>16</v>
      </c>
      <c r="D188" s="9">
        <v>63925</v>
      </c>
      <c r="E188" s="7" t="s">
        <v>164</v>
      </c>
      <c r="F188" s="10">
        <v>5357.43</v>
      </c>
      <c r="G188" s="11">
        <v>45.01</v>
      </c>
      <c r="H188" s="12">
        <v>241138</v>
      </c>
    </row>
    <row r="189" spans="1:8" ht="15">
      <c r="A189" s="17">
        <v>16</v>
      </c>
      <c r="B189" s="7" t="s">
        <v>869</v>
      </c>
      <c r="C189" s="17">
        <v>16</v>
      </c>
      <c r="D189" s="9">
        <v>63941</v>
      </c>
      <c r="E189" s="7" t="s">
        <v>165</v>
      </c>
      <c r="F189" s="10">
        <v>4439.92</v>
      </c>
      <c r="G189" s="11">
        <v>1.31</v>
      </c>
      <c r="H189" s="12">
        <v>5816</v>
      </c>
    </row>
    <row r="190" spans="1:8" ht="15">
      <c r="A190" s="17">
        <v>16</v>
      </c>
      <c r="B190" s="7" t="s">
        <v>869</v>
      </c>
      <c r="C190" s="17">
        <v>16</v>
      </c>
      <c r="D190" s="9">
        <v>63958</v>
      </c>
      <c r="E190" s="7" t="s">
        <v>166</v>
      </c>
      <c r="F190" s="10">
        <v>4489.09</v>
      </c>
      <c r="G190" s="11">
        <v>0.85</v>
      </c>
      <c r="H190" s="12">
        <v>3815</v>
      </c>
    </row>
    <row r="191" spans="1:8" ht="15">
      <c r="A191" s="17">
        <v>16</v>
      </c>
      <c r="B191" s="7" t="s">
        <v>869</v>
      </c>
      <c r="C191" s="17">
        <v>16</v>
      </c>
      <c r="D191" s="9">
        <v>63966</v>
      </c>
      <c r="E191" s="7" t="s">
        <v>136</v>
      </c>
      <c r="F191" s="10">
        <v>4417.44</v>
      </c>
      <c r="G191" s="11">
        <v>3.2</v>
      </c>
      <c r="H191" s="12">
        <v>14136</v>
      </c>
    </row>
    <row r="192" spans="1:8" ht="15">
      <c r="A192" s="17">
        <v>16</v>
      </c>
      <c r="B192" s="7" t="s">
        <v>869</v>
      </c>
      <c r="C192" s="17">
        <v>16</v>
      </c>
      <c r="D192" s="9">
        <v>63974</v>
      </c>
      <c r="E192" s="7" t="s">
        <v>167</v>
      </c>
      <c r="F192" s="10">
        <v>4448.74</v>
      </c>
      <c r="G192" s="11">
        <v>29.41</v>
      </c>
      <c r="H192" s="12">
        <v>130837</v>
      </c>
    </row>
    <row r="193" spans="1:8" ht="15">
      <c r="A193" s="17">
        <v>16</v>
      </c>
      <c r="B193" s="7" t="s">
        <v>869</v>
      </c>
      <c r="C193" s="17">
        <v>16</v>
      </c>
      <c r="D193" s="9">
        <v>63982</v>
      </c>
      <c r="E193" s="7" t="s">
        <v>168</v>
      </c>
      <c r="F193" s="10">
        <v>5338.86</v>
      </c>
      <c r="G193" s="11">
        <v>17.93</v>
      </c>
      <c r="H193" s="12">
        <v>95726</v>
      </c>
    </row>
    <row r="194" spans="1:8" ht="15">
      <c r="A194" s="17">
        <v>16</v>
      </c>
      <c r="B194" s="7" t="s">
        <v>869</v>
      </c>
      <c r="C194" s="17">
        <v>16</v>
      </c>
      <c r="D194" s="9">
        <v>63990</v>
      </c>
      <c r="E194" s="7" t="s">
        <v>16</v>
      </c>
      <c r="F194" s="10">
        <v>4478.07</v>
      </c>
      <c r="G194" s="11">
        <v>4.16</v>
      </c>
      <c r="H194" s="12">
        <v>18629</v>
      </c>
    </row>
    <row r="195" spans="1:8" ht="15">
      <c r="A195" s="17">
        <v>16</v>
      </c>
      <c r="B195" s="7" t="s">
        <v>869</v>
      </c>
      <c r="C195" s="17">
        <v>16</v>
      </c>
      <c r="D195" s="9">
        <v>73932</v>
      </c>
      <c r="E195" s="7" t="s">
        <v>169</v>
      </c>
      <c r="F195" s="10">
        <v>4624.22</v>
      </c>
      <c r="G195" s="11">
        <v>11.41</v>
      </c>
      <c r="H195" s="12">
        <v>52763</v>
      </c>
    </row>
    <row r="196" spans="7:8" ht="15.75">
      <c r="G196" s="18">
        <f>SUM(G184:G195)</f>
        <v>260.09</v>
      </c>
      <c r="H196" s="19">
        <f>SUM(H184:H195)</f>
        <v>1227221</v>
      </c>
    </row>
    <row r="198" spans="1:8" ht="15">
      <c r="A198" s="17">
        <v>18</v>
      </c>
      <c r="B198" s="7" t="s">
        <v>870</v>
      </c>
      <c r="C198" s="17">
        <v>18</v>
      </c>
      <c r="D198" s="9">
        <v>64089</v>
      </c>
      <c r="E198" s="7" t="s">
        <v>170</v>
      </c>
      <c r="F198" s="10">
        <v>6426</v>
      </c>
      <c r="G198" s="11">
        <v>4.02</v>
      </c>
      <c r="H198" s="12">
        <v>25832</v>
      </c>
    </row>
    <row r="199" spans="1:8" ht="15">
      <c r="A199" s="17">
        <v>18</v>
      </c>
      <c r="B199" s="7" t="s">
        <v>870</v>
      </c>
      <c r="C199" s="17">
        <v>18</v>
      </c>
      <c r="D199" s="9">
        <v>64105</v>
      </c>
      <c r="E199" s="7" t="s">
        <v>171</v>
      </c>
      <c r="F199" s="10">
        <v>4457.27</v>
      </c>
      <c r="G199" s="11">
        <v>1.06</v>
      </c>
      <c r="H199" s="12">
        <v>4725</v>
      </c>
    </row>
    <row r="200" spans="1:8" ht="15">
      <c r="A200" s="17">
        <v>18</v>
      </c>
      <c r="B200" s="7" t="s">
        <v>870</v>
      </c>
      <c r="C200" s="17">
        <v>18</v>
      </c>
      <c r="D200" s="9">
        <v>64113</v>
      </c>
      <c r="E200" s="7" t="s">
        <v>172</v>
      </c>
      <c r="F200" s="10">
        <v>4460.86</v>
      </c>
      <c r="G200" s="11">
        <v>1.43</v>
      </c>
      <c r="H200" s="12">
        <v>6380</v>
      </c>
    </row>
    <row r="201" spans="1:8" ht="15">
      <c r="A201" s="17">
        <v>18</v>
      </c>
      <c r="B201" s="7" t="s">
        <v>870</v>
      </c>
      <c r="C201" s="17">
        <v>18</v>
      </c>
      <c r="D201" s="9">
        <v>64139</v>
      </c>
      <c r="E201" s="7" t="s">
        <v>173</v>
      </c>
      <c r="F201" s="10">
        <v>5323.29</v>
      </c>
      <c r="G201" s="11">
        <v>10.17</v>
      </c>
      <c r="H201" s="12">
        <v>54138</v>
      </c>
    </row>
    <row r="202" spans="1:8" ht="15">
      <c r="A202" s="17">
        <v>18</v>
      </c>
      <c r="B202" s="7" t="s">
        <v>870</v>
      </c>
      <c r="C202" s="17">
        <v>18</v>
      </c>
      <c r="D202" s="9">
        <v>64170</v>
      </c>
      <c r="E202" s="7" t="s">
        <v>174</v>
      </c>
      <c r="F202" s="10">
        <v>4442.76</v>
      </c>
      <c r="G202" s="11">
        <v>1.55</v>
      </c>
      <c r="H202" s="12">
        <v>6886</v>
      </c>
    </row>
    <row r="203" spans="1:8" ht="15">
      <c r="A203" s="17">
        <v>18</v>
      </c>
      <c r="B203" s="7" t="s">
        <v>870</v>
      </c>
      <c r="C203" s="17">
        <v>18</v>
      </c>
      <c r="D203" s="9">
        <v>64188</v>
      </c>
      <c r="E203" s="7" t="s">
        <v>175</v>
      </c>
      <c r="F203" s="10">
        <v>4476.27</v>
      </c>
      <c r="G203" s="11">
        <v>8.65</v>
      </c>
      <c r="H203" s="12">
        <v>38720</v>
      </c>
    </row>
    <row r="204" spans="1:8" ht="15">
      <c r="A204" s="17">
        <v>18</v>
      </c>
      <c r="B204" s="7" t="s">
        <v>870</v>
      </c>
      <c r="C204" s="17">
        <v>18</v>
      </c>
      <c r="D204" s="9">
        <v>64196</v>
      </c>
      <c r="E204" s="7" t="s">
        <v>176</v>
      </c>
      <c r="F204" s="10">
        <v>4427.67</v>
      </c>
      <c r="G204" s="11">
        <v>11.14</v>
      </c>
      <c r="H204" s="12">
        <v>49324</v>
      </c>
    </row>
    <row r="205" spans="1:8" ht="15">
      <c r="A205" s="17">
        <v>18</v>
      </c>
      <c r="B205" s="7" t="s">
        <v>870</v>
      </c>
      <c r="C205" s="17">
        <v>18</v>
      </c>
      <c r="D205" s="9">
        <v>64204</v>
      </c>
      <c r="E205" s="7" t="s">
        <v>177</v>
      </c>
      <c r="F205" s="10">
        <v>6022.12</v>
      </c>
      <c r="G205" s="11">
        <v>4.35</v>
      </c>
      <c r="H205" s="12">
        <v>26196</v>
      </c>
    </row>
    <row r="206" spans="1:8" ht="15">
      <c r="A206" s="17">
        <v>18</v>
      </c>
      <c r="B206" s="7" t="s">
        <v>870</v>
      </c>
      <c r="C206" s="17">
        <v>18</v>
      </c>
      <c r="D206" s="9">
        <v>75036</v>
      </c>
      <c r="E206" s="7" t="s">
        <v>178</v>
      </c>
      <c r="F206" s="10">
        <v>6392.11</v>
      </c>
      <c r="G206" s="20">
        <v>5.23</v>
      </c>
      <c r="H206" s="21">
        <v>33430</v>
      </c>
    </row>
    <row r="207" spans="7:8" ht="15.75">
      <c r="G207" s="18">
        <f>SUM(G198:G206)</f>
        <v>47.60000000000001</v>
      </c>
      <c r="H207" s="19">
        <f>SUM(H198:H206)</f>
        <v>245631</v>
      </c>
    </row>
    <row r="208" spans="7:8" ht="15.75">
      <c r="G208" s="22"/>
      <c r="H208" s="23"/>
    </row>
    <row r="209" spans="1:8" ht="15">
      <c r="A209" s="17">
        <v>19</v>
      </c>
      <c r="B209" s="7" t="s">
        <v>871</v>
      </c>
      <c r="C209" s="17">
        <v>19</v>
      </c>
      <c r="D209" s="9">
        <v>64212</v>
      </c>
      <c r="E209" s="7" t="s">
        <v>179</v>
      </c>
      <c r="F209" s="10">
        <v>4578.17</v>
      </c>
      <c r="G209" s="11">
        <v>2.12</v>
      </c>
      <c r="H209" s="12">
        <v>9706</v>
      </c>
    </row>
    <row r="210" spans="1:8" ht="15">
      <c r="A210" s="17">
        <v>19</v>
      </c>
      <c r="B210" s="7" t="s">
        <v>871</v>
      </c>
      <c r="C210" s="17">
        <v>19</v>
      </c>
      <c r="D210" s="9">
        <v>64261</v>
      </c>
      <c r="E210" s="7" t="s">
        <v>180</v>
      </c>
      <c r="F210" s="10">
        <v>4566.48</v>
      </c>
      <c r="G210" s="11">
        <v>20.71</v>
      </c>
      <c r="H210" s="12">
        <v>94572</v>
      </c>
    </row>
    <row r="211" spans="1:8" ht="15">
      <c r="A211" s="17">
        <v>19</v>
      </c>
      <c r="B211" s="7" t="s">
        <v>871</v>
      </c>
      <c r="C211" s="17">
        <v>19</v>
      </c>
      <c r="D211" s="9">
        <v>64279</v>
      </c>
      <c r="E211" s="7" t="s">
        <v>181</v>
      </c>
      <c r="F211" s="10">
        <v>4614.55</v>
      </c>
      <c r="G211" s="11">
        <v>142.77</v>
      </c>
      <c r="H211" s="12">
        <v>658819</v>
      </c>
    </row>
    <row r="212" spans="1:8" ht="15">
      <c r="A212" s="17">
        <v>19</v>
      </c>
      <c r="B212" s="7" t="s">
        <v>871</v>
      </c>
      <c r="C212" s="17">
        <v>19</v>
      </c>
      <c r="D212" s="9">
        <v>64287</v>
      </c>
      <c r="E212" s="7" t="s">
        <v>182</v>
      </c>
      <c r="F212" s="10">
        <v>4612.66</v>
      </c>
      <c r="G212" s="11">
        <v>123.54</v>
      </c>
      <c r="H212" s="12">
        <v>569848</v>
      </c>
    </row>
    <row r="213" spans="1:8" ht="15">
      <c r="A213" s="17">
        <v>19</v>
      </c>
      <c r="B213" s="7" t="s">
        <v>871</v>
      </c>
      <c r="C213" s="17">
        <v>19</v>
      </c>
      <c r="D213" s="9">
        <v>64295</v>
      </c>
      <c r="E213" s="7" t="s">
        <v>183</v>
      </c>
      <c r="F213" s="10">
        <v>4627.03</v>
      </c>
      <c r="G213" s="11">
        <v>53.35</v>
      </c>
      <c r="H213" s="12">
        <v>246852</v>
      </c>
    </row>
    <row r="214" spans="1:8" ht="15">
      <c r="A214" s="17">
        <v>19</v>
      </c>
      <c r="B214" s="7" t="s">
        <v>871</v>
      </c>
      <c r="C214" s="17">
        <v>19</v>
      </c>
      <c r="D214" s="9">
        <v>64303</v>
      </c>
      <c r="E214" s="7" t="s">
        <v>184</v>
      </c>
      <c r="F214" s="10">
        <v>4628.29</v>
      </c>
      <c r="G214" s="11">
        <v>33.1</v>
      </c>
      <c r="H214" s="12">
        <v>153197</v>
      </c>
    </row>
    <row r="215" spans="1:8" ht="15">
      <c r="A215" s="17">
        <v>19</v>
      </c>
      <c r="B215" s="7" t="s">
        <v>871</v>
      </c>
      <c r="C215" s="17">
        <v>19</v>
      </c>
      <c r="D215" s="9">
        <v>64329</v>
      </c>
      <c r="E215" s="7" t="s">
        <v>185</v>
      </c>
      <c r="F215" s="10">
        <v>4621.03</v>
      </c>
      <c r="G215" s="11">
        <v>69.65</v>
      </c>
      <c r="H215" s="12">
        <v>321855</v>
      </c>
    </row>
    <row r="216" spans="1:8" ht="15">
      <c r="A216" s="17">
        <v>19</v>
      </c>
      <c r="B216" s="7" t="s">
        <v>871</v>
      </c>
      <c r="C216" s="17">
        <v>19</v>
      </c>
      <c r="D216" s="9">
        <v>64352</v>
      </c>
      <c r="E216" s="7" t="s">
        <v>186</v>
      </c>
      <c r="F216" s="10">
        <v>5277.11</v>
      </c>
      <c r="G216" s="11">
        <v>81.41</v>
      </c>
      <c r="H216" s="12">
        <v>429609</v>
      </c>
    </row>
    <row r="217" spans="1:8" ht="15">
      <c r="A217" s="17">
        <v>19</v>
      </c>
      <c r="B217" s="7" t="s">
        <v>871</v>
      </c>
      <c r="C217" s="17">
        <v>19</v>
      </c>
      <c r="D217" s="9">
        <v>64378</v>
      </c>
      <c r="E217" s="7" t="s">
        <v>187</v>
      </c>
      <c r="F217" s="10">
        <v>4614.33</v>
      </c>
      <c r="G217" s="11">
        <v>67.66</v>
      </c>
      <c r="H217" s="12">
        <v>312206</v>
      </c>
    </row>
    <row r="218" spans="1:8" ht="15">
      <c r="A218" s="17">
        <v>19</v>
      </c>
      <c r="B218" s="7" t="s">
        <v>871</v>
      </c>
      <c r="C218" s="17">
        <v>19</v>
      </c>
      <c r="D218" s="9">
        <v>64394</v>
      </c>
      <c r="E218" s="7" t="s">
        <v>188</v>
      </c>
      <c r="F218" s="10">
        <v>4608.6</v>
      </c>
      <c r="G218" s="11">
        <v>28.83</v>
      </c>
      <c r="H218" s="12">
        <v>132866</v>
      </c>
    </row>
    <row r="219" spans="1:8" ht="15">
      <c r="A219" s="17">
        <v>19</v>
      </c>
      <c r="B219" s="7" t="s">
        <v>871</v>
      </c>
      <c r="C219" s="17">
        <v>19</v>
      </c>
      <c r="D219" s="9">
        <v>64436</v>
      </c>
      <c r="E219" s="7" t="s">
        <v>189</v>
      </c>
      <c r="F219" s="10">
        <v>4615.02</v>
      </c>
      <c r="G219" s="11">
        <v>118.76</v>
      </c>
      <c r="H219" s="12">
        <v>548080</v>
      </c>
    </row>
    <row r="220" spans="1:8" ht="15">
      <c r="A220" s="17">
        <v>19</v>
      </c>
      <c r="B220" s="7" t="s">
        <v>871</v>
      </c>
      <c r="C220" s="17">
        <v>19</v>
      </c>
      <c r="D220" s="9">
        <v>64444</v>
      </c>
      <c r="E220" s="7" t="s">
        <v>190</v>
      </c>
      <c r="F220" s="10">
        <v>4787.92</v>
      </c>
      <c r="G220" s="11">
        <v>5.67</v>
      </c>
      <c r="H220" s="12">
        <v>27147</v>
      </c>
    </row>
    <row r="221" spans="1:8" ht="15">
      <c r="A221" s="17">
        <v>19</v>
      </c>
      <c r="B221" s="7" t="s">
        <v>871</v>
      </c>
      <c r="C221" s="17">
        <v>19</v>
      </c>
      <c r="D221" s="9">
        <v>64451</v>
      </c>
      <c r="E221" s="7" t="s">
        <v>191</v>
      </c>
      <c r="F221" s="10">
        <v>4601.04</v>
      </c>
      <c r="G221" s="11">
        <v>39.31</v>
      </c>
      <c r="H221" s="12">
        <v>180867</v>
      </c>
    </row>
    <row r="222" spans="1:8" ht="15">
      <c r="A222" s="17">
        <v>19</v>
      </c>
      <c r="B222" s="7" t="s">
        <v>871</v>
      </c>
      <c r="C222" s="17">
        <v>19</v>
      </c>
      <c r="D222" s="9">
        <v>64469</v>
      </c>
      <c r="E222" s="7" t="s">
        <v>192</v>
      </c>
      <c r="F222" s="10">
        <v>4631.63</v>
      </c>
      <c r="G222" s="20">
        <v>22.68</v>
      </c>
      <c r="H222" s="21">
        <v>105045</v>
      </c>
    </row>
    <row r="223" spans="1:8" ht="15">
      <c r="A223" s="17">
        <v>19</v>
      </c>
      <c r="B223" s="7" t="s">
        <v>871</v>
      </c>
      <c r="C223" s="17">
        <v>19</v>
      </c>
      <c r="D223" s="9">
        <v>64501</v>
      </c>
      <c r="E223" s="7" t="s">
        <v>193</v>
      </c>
      <c r="F223" s="10">
        <v>4439.71</v>
      </c>
      <c r="G223" s="11">
        <v>34.71</v>
      </c>
      <c r="H223" s="12">
        <v>154102</v>
      </c>
    </row>
    <row r="224" spans="1:8" ht="15">
      <c r="A224" s="17">
        <v>19</v>
      </c>
      <c r="B224" s="7" t="s">
        <v>871</v>
      </c>
      <c r="C224" s="17">
        <v>19</v>
      </c>
      <c r="D224" s="9">
        <v>64519</v>
      </c>
      <c r="E224" s="7" t="s">
        <v>194</v>
      </c>
      <c r="F224" s="10">
        <v>5413.86</v>
      </c>
      <c r="G224" s="11">
        <v>86.76</v>
      </c>
      <c r="H224" s="12">
        <v>469707</v>
      </c>
    </row>
    <row r="225" spans="1:8" ht="15">
      <c r="A225" s="17">
        <v>19</v>
      </c>
      <c r="B225" s="7" t="s">
        <v>871</v>
      </c>
      <c r="C225" s="17">
        <v>19</v>
      </c>
      <c r="D225" s="9">
        <v>64535</v>
      </c>
      <c r="E225" s="7" t="s">
        <v>195</v>
      </c>
      <c r="F225" s="10">
        <v>5008.18</v>
      </c>
      <c r="G225" s="11">
        <v>11.37</v>
      </c>
      <c r="H225" s="12">
        <v>56943</v>
      </c>
    </row>
    <row r="226" spans="1:8" ht="15">
      <c r="A226" s="17">
        <v>19</v>
      </c>
      <c r="B226" s="7" t="s">
        <v>871</v>
      </c>
      <c r="C226" s="17">
        <v>19</v>
      </c>
      <c r="D226" s="9">
        <v>64550</v>
      </c>
      <c r="E226" s="7" t="s">
        <v>196</v>
      </c>
      <c r="F226" s="10">
        <v>4429.01</v>
      </c>
      <c r="G226" s="11">
        <v>21.74</v>
      </c>
      <c r="H226" s="12">
        <v>96287</v>
      </c>
    </row>
    <row r="227" spans="1:8" ht="15">
      <c r="A227" s="17">
        <v>19</v>
      </c>
      <c r="B227" s="7" t="s">
        <v>871</v>
      </c>
      <c r="C227" s="17">
        <v>19</v>
      </c>
      <c r="D227" s="9">
        <v>64576</v>
      </c>
      <c r="E227" s="7" t="s">
        <v>197</v>
      </c>
      <c r="F227" s="10">
        <v>4598.23</v>
      </c>
      <c r="G227" s="11">
        <v>35.44</v>
      </c>
      <c r="H227" s="12">
        <v>162961</v>
      </c>
    </row>
    <row r="228" spans="1:8" ht="15">
      <c r="A228" s="17">
        <v>19</v>
      </c>
      <c r="B228" s="7" t="s">
        <v>871</v>
      </c>
      <c r="C228" s="17">
        <v>19</v>
      </c>
      <c r="D228" s="9">
        <v>64592</v>
      </c>
      <c r="E228" s="7" t="s">
        <v>198</v>
      </c>
      <c r="F228" s="10">
        <v>4478.14</v>
      </c>
      <c r="G228" s="11">
        <v>89.34</v>
      </c>
      <c r="H228" s="12">
        <v>400077</v>
      </c>
    </row>
    <row r="229" spans="1:8" ht="15">
      <c r="A229" s="17">
        <v>19</v>
      </c>
      <c r="B229" s="7" t="s">
        <v>871</v>
      </c>
      <c r="C229" s="17">
        <v>19</v>
      </c>
      <c r="D229" s="9">
        <v>64600</v>
      </c>
      <c r="E229" s="7" t="s">
        <v>199</v>
      </c>
      <c r="F229" s="10">
        <v>4767.24</v>
      </c>
      <c r="G229" s="11">
        <v>1.29</v>
      </c>
      <c r="H229" s="12">
        <v>6150</v>
      </c>
    </row>
    <row r="230" spans="1:8" ht="15">
      <c r="A230" s="17">
        <v>19</v>
      </c>
      <c r="B230" s="7" t="s">
        <v>871</v>
      </c>
      <c r="C230" s="17">
        <v>19</v>
      </c>
      <c r="D230" s="9">
        <v>64634</v>
      </c>
      <c r="E230" s="7" t="s">
        <v>200</v>
      </c>
      <c r="F230" s="10">
        <v>4634.73</v>
      </c>
      <c r="G230" s="11">
        <v>106.26</v>
      </c>
      <c r="H230" s="12">
        <v>492486</v>
      </c>
    </row>
    <row r="231" spans="1:8" ht="15">
      <c r="A231" s="17">
        <v>19</v>
      </c>
      <c r="B231" s="7" t="s">
        <v>871</v>
      </c>
      <c r="C231" s="17">
        <v>19</v>
      </c>
      <c r="D231" s="9">
        <v>64691</v>
      </c>
      <c r="E231" s="7" t="s">
        <v>201</v>
      </c>
      <c r="F231" s="10">
        <v>4481.57</v>
      </c>
      <c r="G231" s="11">
        <v>39.44</v>
      </c>
      <c r="H231" s="12">
        <v>176753</v>
      </c>
    </row>
    <row r="232" spans="1:8" ht="15">
      <c r="A232" s="17">
        <v>19</v>
      </c>
      <c r="B232" s="7" t="s">
        <v>871</v>
      </c>
      <c r="C232" s="17">
        <v>19</v>
      </c>
      <c r="D232" s="9">
        <v>64709</v>
      </c>
      <c r="E232" s="7" t="s">
        <v>202</v>
      </c>
      <c r="F232" s="10">
        <v>4454.18</v>
      </c>
      <c r="G232" s="11">
        <v>24.52</v>
      </c>
      <c r="H232" s="12">
        <v>109217</v>
      </c>
    </row>
    <row r="233" spans="1:8" ht="15">
      <c r="A233" s="17">
        <v>19</v>
      </c>
      <c r="B233" s="7" t="s">
        <v>871</v>
      </c>
      <c r="C233" s="17">
        <v>19</v>
      </c>
      <c r="D233" s="9">
        <v>64725</v>
      </c>
      <c r="E233" s="7" t="s">
        <v>203</v>
      </c>
      <c r="F233" s="10">
        <v>4591.34</v>
      </c>
      <c r="G233" s="20">
        <v>0.77</v>
      </c>
      <c r="H233" s="21">
        <v>3536</v>
      </c>
    </row>
    <row r="234" spans="1:8" ht="15">
      <c r="A234" s="17">
        <v>19</v>
      </c>
      <c r="B234" s="7" t="s">
        <v>871</v>
      </c>
      <c r="C234" s="17">
        <v>19</v>
      </c>
      <c r="D234" s="9">
        <v>64733</v>
      </c>
      <c r="E234" s="7" t="s">
        <v>204</v>
      </c>
      <c r="F234" s="10">
        <v>4640.13</v>
      </c>
      <c r="G234" s="11">
        <v>1.08</v>
      </c>
      <c r="H234" s="12">
        <v>5011</v>
      </c>
    </row>
    <row r="235" spans="1:8" ht="15">
      <c r="A235" s="17">
        <v>19</v>
      </c>
      <c r="B235" s="7" t="s">
        <v>871</v>
      </c>
      <c r="C235" s="17">
        <v>19</v>
      </c>
      <c r="D235" s="9">
        <v>64774</v>
      </c>
      <c r="E235" s="7" t="s">
        <v>205</v>
      </c>
      <c r="F235" s="10">
        <v>4660.91</v>
      </c>
      <c r="G235" s="11">
        <v>106.42</v>
      </c>
      <c r="H235" s="12">
        <v>496014</v>
      </c>
    </row>
    <row r="236" spans="1:8" ht="15">
      <c r="A236" s="17">
        <v>19</v>
      </c>
      <c r="B236" s="7" t="s">
        <v>871</v>
      </c>
      <c r="C236" s="17">
        <v>19</v>
      </c>
      <c r="D236" s="9">
        <v>64790</v>
      </c>
      <c r="E236" s="7" t="s">
        <v>206</v>
      </c>
      <c r="F236" s="10">
        <v>4626.48</v>
      </c>
      <c r="G236" s="11">
        <v>44.15</v>
      </c>
      <c r="H236" s="12">
        <v>204259</v>
      </c>
    </row>
    <row r="237" spans="1:8" ht="15">
      <c r="A237" s="17">
        <v>19</v>
      </c>
      <c r="B237" s="7" t="s">
        <v>871</v>
      </c>
      <c r="C237" s="17">
        <v>19</v>
      </c>
      <c r="D237" s="9">
        <v>64808</v>
      </c>
      <c r="E237" s="7" t="s">
        <v>207</v>
      </c>
      <c r="F237" s="10">
        <v>4653.32</v>
      </c>
      <c r="G237" s="11">
        <v>115.5</v>
      </c>
      <c r="H237" s="12">
        <v>537458</v>
      </c>
    </row>
    <row r="238" spans="1:8" ht="15">
      <c r="A238" s="17">
        <v>19</v>
      </c>
      <c r="B238" s="7" t="s">
        <v>871</v>
      </c>
      <c r="C238" s="17">
        <v>19</v>
      </c>
      <c r="D238" s="9">
        <v>64816</v>
      </c>
      <c r="E238" s="7" t="s">
        <v>208</v>
      </c>
      <c r="F238" s="10">
        <v>4462</v>
      </c>
      <c r="G238" s="11">
        <v>34.62</v>
      </c>
      <c r="H238" s="12">
        <v>154475</v>
      </c>
    </row>
    <row r="239" spans="1:8" ht="15">
      <c r="A239" s="17">
        <v>19</v>
      </c>
      <c r="B239" s="7" t="s">
        <v>871</v>
      </c>
      <c r="C239" s="17">
        <v>19</v>
      </c>
      <c r="D239" s="9">
        <v>64840</v>
      </c>
      <c r="E239" s="7" t="s">
        <v>209</v>
      </c>
      <c r="F239" s="10">
        <v>4622.18</v>
      </c>
      <c r="G239" s="11">
        <v>0.78</v>
      </c>
      <c r="H239" s="12">
        <v>3605</v>
      </c>
    </row>
    <row r="240" spans="1:8" ht="15">
      <c r="A240" s="17">
        <v>19</v>
      </c>
      <c r="B240" s="7" t="s">
        <v>871</v>
      </c>
      <c r="C240" s="17">
        <v>19</v>
      </c>
      <c r="D240" s="9">
        <v>64865</v>
      </c>
      <c r="E240" s="7" t="s">
        <v>210</v>
      </c>
      <c r="F240" s="10">
        <v>4580.01</v>
      </c>
      <c r="G240" s="11">
        <v>22.43</v>
      </c>
      <c r="H240" s="12">
        <v>102730</v>
      </c>
    </row>
    <row r="241" spans="1:8" ht="15">
      <c r="A241" s="17">
        <v>19</v>
      </c>
      <c r="B241" s="7" t="s">
        <v>871</v>
      </c>
      <c r="C241" s="17">
        <v>19</v>
      </c>
      <c r="D241" s="9">
        <v>64873</v>
      </c>
      <c r="E241" s="7" t="s">
        <v>211</v>
      </c>
      <c r="F241" s="10">
        <v>4641.68</v>
      </c>
      <c r="G241" s="11">
        <v>50.23</v>
      </c>
      <c r="H241" s="12">
        <v>233151</v>
      </c>
    </row>
    <row r="242" spans="1:8" ht="15">
      <c r="A242" s="17">
        <v>19</v>
      </c>
      <c r="B242" s="7" t="s">
        <v>871</v>
      </c>
      <c r="C242" s="17">
        <v>19</v>
      </c>
      <c r="D242" s="9">
        <v>64907</v>
      </c>
      <c r="E242" s="7" t="s">
        <v>212</v>
      </c>
      <c r="F242" s="10">
        <v>4622.2</v>
      </c>
      <c r="G242" s="11">
        <v>98.97</v>
      </c>
      <c r="H242" s="12">
        <v>457459</v>
      </c>
    </row>
    <row r="243" spans="1:8" ht="15">
      <c r="A243" s="17">
        <v>19</v>
      </c>
      <c r="B243" s="7" t="s">
        <v>871</v>
      </c>
      <c r="C243" s="17">
        <v>19</v>
      </c>
      <c r="D243" s="9">
        <v>64931</v>
      </c>
      <c r="E243" s="7" t="s">
        <v>213</v>
      </c>
      <c r="F243" s="10">
        <v>4432.06</v>
      </c>
      <c r="G243" s="11">
        <v>14.12</v>
      </c>
      <c r="H243" s="12">
        <v>62581</v>
      </c>
    </row>
    <row r="244" spans="1:8" ht="15">
      <c r="A244" s="17">
        <v>19</v>
      </c>
      <c r="B244" s="7" t="s">
        <v>871</v>
      </c>
      <c r="C244" s="17">
        <v>19</v>
      </c>
      <c r="D244" s="9">
        <v>64964</v>
      </c>
      <c r="E244" s="7" t="s">
        <v>214</v>
      </c>
      <c r="F244" s="10">
        <v>4564.01</v>
      </c>
      <c r="G244" s="11">
        <v>4.46</v>
      </c>
      <c r="H244" s="12">
        <v>20355</v>
      </c>
    </row>
    <row r="245" spans="1:8" ht="15">
      <c r="A245" s="17">
        <v>19</v>
      </c>
      <c r="B245" s="7" t="s">
        <v>871</v>
      </c>
      <c r="C245" s="17">
        <v>19</v>
      </c>
      <c r="D245" s="9">
        <v>65029</v>
      </c>
      <c r="E245" s="7" t="s">
        <v>215</v>
      </c>
      <c r="F245" s="10">
        <v>4584.13</v>
      </c>
      <c r="G245" s="11">
        <v>7.08</v>
      </c>
      <c r="H245" s="12">
        <v>32456</v>
      </c>
    </row>
    <row r="246" spans="1:8" ht="15">
      <c r="A246" s="17">
        <v>19</v>
      </c>
      <c r="B246" s="7" t="s">
        <v>871</v>
      </c>
      <c r="C246" s="17">
        <v>19</v>
      </c>
      <c r="D246" s="9">
        <v>65037</v>
      </c>
      <c r="E246" s="7" t="s">
        <v>216</v>
      </c>
      <c r="F246" s="10">
        <v>4469.72</v>
      </c>
      <c r="G246" s="11">
        <v>0.13</v>
      </c>
      <c r="H246" s="12">
        <v>581</v>
      </c>
    </row>
    <row r="247" spans="1:8" ht="15">
      <c r="A247" s="17">
        <v>19</v>
      </c>
      <c r="B247" s="7" t="s">
        <v>871</v>
      </c>
      <c r="C247" s="17">
        <v>19</v>
      </c>
      <c r="D247" s="9">
        <v>65052</v>
      </c>
      <c r="E247" s="7" t="s">
        <v>217</v>
      </c>
      <c r="F247" s="10">
        <v>4572.72</v>
      </c>
      <c r="G247" s="11">
        <v>23.82</v>
      </c>
      <c r="H247" s="12">
        <v>108922</v>
      </c>
    </row>
    <row r="248" spans="1:8" ht="15">
      <c r="A248" s="17">
        <v>19</v>
      </c>
      <c r="B248" s="7" t="s">
        <v>871</v>
      </c>
      <c r="C248" s="17">
        <v>19</v>
      </c>
      <c r="D248" s="9">
        <v>65060</v>
      </c>
      <c r="E248" s="7" t="s">
        <v>218</v>
      </c>
      <c r="F248" s="10">
        <v>4591.03</v>
      </c>
      <c r="G248" s="11">
        <v>78.46</v>
      </c>
      <c r="H248" s="12">
        <v>360212</v>
      </c>
    </row>
    <row r="249" spans="1:8" ht="15">
      <c r="A249" s="17">
        <v>19</v>
      </c>
      <c r="B249" s="7" t="s">
        <v>871</v>
      </c>
      <c r="C249" s="17">
        <v>19</v>
      </c>
      <c r="D249" s="9">
        <v>65078</v>
      </c>
      <c r="E249" s="7" t="s">
        <v>219</v>
      </c>
      <c r="F249" s="10">
        <v>4501.45</v>
      </c>
      <c r="G249" s="11">
        <v>3.17</v>
      </c>
      <c r="H249" s="12">
        <v>14269</v>
      </c>
    </row>
    <row r="250" spans="1:8" ht="15">
      <c r="A250" s="17">
        <v>19</v>
      </c>
      <c r="B250" s="7" t="s">
        <v>871</v>
      </c>
      <c r="C250" s="17">
        <v>19</v>
      </c>
      <c r="D250" s="9">
        <v>65094</v>
      </c>
      <c r="E250" s="7" t="s">
        <v>220</v>
      </c>
      <c r="F250" s="10">
        <v>4625.12</v>
      </c>
      <c r="G250" s="11">
        <v>105.16</v>
      </c>
      <c r="H250" s="12">
        <v>486377</v>
      </c>
    </row>
    <row r="251" spans="1:8" ht="15">
      <c r="A251" s="17">
        <v>19</v>
      </c>
      <c r="B251" s="7" t="s">
        <v>871</v>
      </c>
      <c r="C251" s="17">
        <v>19</v>
      </c>
      <c r="D251" s="9">
        <v>65169</v>
      </c>
      <c r="E251" s="7" t="s">
        <v>221</v>
      </c>
      <c r="F251" s="10">
        <v>4680.69</v>
      </c>
      <c r="G251" s="11">
        <v>8.11</v>
      </c>
      <c r="H251" s="12">
        <v>37960</v>
      </c>
    </row>
    <row r="252" spans="1:8" ht="15">
      <c r="A252" s="17">
        <v>19</v>
      </c>
      <c r="B252" s="7" t="s">
        <v>871</v>
      </c>
      <c r="C252" s="17">
        <v>19</v>
      </c>
      <c r="D252" s="9">
        <v>73437</v>
      </c>
      <c r="E252" s="7" t="s">
        <v>222</v>
      </c>
      <c r="F252" s="10">
        <v>4706.18</v>
      </c>
      <c r="G252" s="11">
        <v>312.1</v>
      </c>
      <c r="H252" s="12">
        <v>1468799</v>
      </c>
    </row>
    <row r="253" spans="1:8" ht="15">
      <c r="A253" s="17">
        <v>19</v>
      </c>
      <c r="B253" s="7" t="s">
        <v>871</v>
      </c>
      <c r="C253" s="17">
        <v>19</v>
      </c>
      <c r="D253" s="9">
        <v>73445</v>
      </c>
      <c r="E253" s="7" t="s">
        <v>223</v>
      </c>
      <c r="F253" s="10">
        <v>4611.65</v>
      </c>
      <c r="G253" s="11">
        <v>43.49</v>
      </c>
      <c r="H253" s="12">
        <v>200561</v>
      </c>
    </row>
    <row r="254" spans="1:8" ht="15">
      <c r="A254" s="17">
        <v>19</v>
      </c>
      <c r="B254" s="7" t="s">
        <v>871</v>
      </c>
      <c r="C254" s="17">
        <v>19</v>
      </c>
      <c r="D254" s="9">
        <v>73460</v>
      </c>
      <c r="E254" s="7" t="s">
        <v>224</v>
      </c>
      <c r="F254" s="10">
        <v>4557.81</v>
      </c>
      <c r="G254" s="11">
        <v>54.59</v>
      </c>
      <c r="H254" s="12">
        <v>248811</v>
      </c>
    </row>
    <row r="255" spans="1:8" ht="15">
      <c r="A255" s="17">
        <v>19</v>
      </c>
      <c r="B255" s="7" t="s">
        <v>871</v>
      </c>
      <c r="C255" s="17">
        <v>19</v>
      </c>
      <c r="D255" s="9">
        <v>75291</v>
      </c>
      <c r="E255" s="7" t="s">
        <v>225</v>
      </c>
      <c r="F255" s="10">
        <v>4751.62</v>
      </c>
      <c r="G255" s="11">
        <v>44.17</v>
      </c>
      <c r="H255" s="12">
        <v>209879</v>
      </c>
    </row>
    <row r="256" spans="1:8" ht="15">
      <c r="A256" s="17">
        <v>19</v>
      </c>
      <c r="B256" s="7" t="s">
        <v>871</v>
      </c>
      <c r="C256" s="17">
        <v>19</v>
      </c>
      <c r="D256" s="9">
        <v>75333</v>
      </c>
      <c r="E256" s="7" t="s">
        <v>226</v>
      </c>
      <c r="F256" s="10">
        <v>4992.73</v>
      </c>
      <c r="G256" s="11">
        <v>14.08</v>
      </c>
      <c r="H256" s="12">
        <v>70298</v>
      </c>
    </row>
    <row r="257" spans="1:8" ht="15">
      <c r="A257" s="17">
        <v>19</v>
      </c>
      <c r="B257" s="7" t="s">
        <v>871</v>
      </c>
      <c r="C257" s="17">
        <v>19</v>
      </c>
      <c r="D257" s="9">
        <v>75341</v>
      </c>
      <c r="E257" s="7" t="s">
        <v>227</v>
      </c>
      <c r="F257" s="10">
        <v>5082.42</v>
      </c>
      <c r="G257" s="11">
        <v>27.53</v>
      </c>
      <c r="H257" s="12">
        <v>139919</v>
      </c>
    </row>
    <row r="258" spans="1:8" ht="15">
      <c r="A258" s="17">
        <v>19</v>
      </c>
      <c r="B258" s="7" t="s">
        <v>871</v>
      </c>
      <c r="C258" s="17">
        <v>19</v>
      </c>
      <c r="D258" s="9">
        <v>75713</v>
      </c>
      <c r="E258" s="7" t="s">
        <v>228</v>
      </c>
      <c r="F258" s="10">
        <v>5272.73</v>
      </c>
      <c r="G258" s="11">
        <v>98.98</v>
      </c>
      <c r="H258" s="12">
        <v>521895</v>
      </c>
    </row>
    <row r="259" spans="7:8" ht="15.75">
      <c r="G259" s="18">
        <f>SUM(G209:G258)</f>
        <v>2574.8300000000004</v>
      </c>
      <c r="H259" s="19">
        <f>SUM(H209:H258)</f>
        <v>12096925</v>
      </c>
    </row>
    <row r="261" spans="1:8" ht="15">
      <c r="A261" s="17">
        <v>20</v>
      </c>
      <c r="B261" s="7" t="s">
        <v>872</v>
      </c>
      <c r="C261" s="17">
        <v>20</v>
      </c>
      <c r="D261" s="9">
        <v>65177</v>
      </c>
      <c r="E261" s="7" t="s">
        <v>229</v>
      </c>
      <c r="F261" s="10">
        <v>4462.83</v>
      </c>
      <c r="G261" s="11">
        <v>0.71</v>
      </c>
      <c r="H261" s="12">
        <v>3169</v>
      </c>
    </row>
    <row r="262" spans="1:8" ht="15">
      <c r="A262" s="17">
        <v>20</v>
      </c>
      <c r="B262" s="7" t="s">
        <v>872</v>
      </c>
      <c r="C262" s="17">
        <v>20</v>
      </c>
      <c r="D262" s="9">
        <v>65185</v>
      </c>
      <c r="E262" s="7" t="s">
        <v>230</v>
      </c>
      <c r="F262" s="10">
        <v>4815.94</v>
      </c>
      <c r="G262" s="11">
        <v>8.09</v>
      </c>
      <c r="H262" s="12">
        <v>38961</v>
      </c>
    </row>
    <row r="263" spans="1:8" ht="15">
      <c r="A263" s="17">
        <v>20</v>
      </c>
      <c r="B263" s="7" t="s">
        <v>872</v>
      </c>
      <c r="C263" s="17">
        <v>20</v>
      </c>
      <c r="D263" s="9">
        <v>65193</v>
      </c>
      <c r="E263" s="7" t="s">
        <v>231</v>
      </c>
      <c r="F263" s="10">
        <v>4498.11</v>
      </c>
      <c r="G263" s="11">
        <v>14.86</v>
      </c>
      <c r="H263" s="12">
        <v>66842</v>
      </c>
    </row>
    <row r="264" spans="1:8" ht="15">
      <c r="A264" s="17">
        <v>20</v>
      </c>
      <c r="B264" s="7" t="s">
        <v>872</v>
      </c>
      <c r="C264" s="17">
        <v>20</v>
      </c>
      <c r="D264" s="9">
        <v>65201</v>
      </c>
      <c r="E264" s="7" t="s">
        <v>232</v>
      </c>
      <c r="F264" s="10">
        <v>5410.04</v>
      </c>
      <c r="G264" s="11">
        <v>8.14</v>
      </c>
      <c r="H264" s="12">
        <v>44038</v>
      </c>
    </row>
    <row r="265" spans="1:8" ht="15">
      <c r="A265" s="17">
        <v>20</v>
      </c>
      <c r="B265" s="7" t="s">
        <v>872</v>
      </c>
      <c r="C265" s="17">
        <v>20</v>
      </c>
      <c r="D265" s="9">
        <v>65219</v>
      </c>
      <c r="E265" s="7" t="s">
        <v>233</v>
      </c>
      <c r="F265" s="10">
        <v>4499.28</v>
      </c>
      <c r="G265" s="11">
        <v>12.95</v>
      </c>
      <c r="H265" s="12">
        <v>58266</v>
      </c>
    </row>
    <row r="266" spans="1:8" ht="15">
      <c r="A266" s="17">
        <v>20</v>
      </c>
      <c r="B266" s="7" t="s">
        <v>872</v>
      </c>
      <c r="C266" s="17">
        <v>20</v>
      </c>
      <c r="D266" s="9">
        <v>65243</v>
      </c>
      <c r="E266" s="7" t="s">
        <v>234</v>
      </c>
      <c r="F266" s="10">
        <v>4619.33</v>
      </c>
      <c r="G266" s="11">
        <v>172.65</v>
      </c>
      <c r="H266" s="12">
        <v>797527</v>
      </c>
    </row>
    <row r="267" spans="1:8" ht="15">
      <c r="A267" s="17">
        <v>20</v>
      </c>
      <c r="B267" s="7" t="s">
        <v>872</v>
      </c>
      <c r="C267" s="17">
        <v>20</v>
      </c>
      <c r="D267" s="9">
        <v>65276</v>
      </c>
      <c r="E267" s="7" t="s">
        <v>235</v>
      </c>
      <c r="F267" s="10">
        <v>5110.74</v>
      </c>
      <c r="G267" s="11">
        <v>0.4</v>
      </c>
      <c r="H267" s="12">
        <v>2044</v>
      </c>
    </row>
    <row r="268" spans="1:8" ht="15">
      <c r="A268" s="17">
        <v>20</v>
      </c>
      <c r="B268" s="7" t="s">
        <v>872</v>
      </c>
      <c r="C268" s="17">
        <v>20</v>
      </c>
      <c r="D268" s="9">
        <v>73734</v>
      </c>
      <c r="E268" s="7" t="s">
        <v>236</v>
      </c>
      <c r="F268" s="10">
        <v>5847.89</v>
      </c>
      <c r="G268" s="11">
        <v>9.75</v>
      </c>
      <c r="H268" s="12">
        <v>57017</v>
      </c>
    </row>
    <row r="269" spans="1:8" ht="15">
      <c r="A269" s="17">
        <v>20</v>
      </c>
      <c r="B269" s="7" t="s">
        <v>872</v>
      </c>
      <c r="C269" s="17">
        <v>20</v>
      </c>
      <c r="D269" s="9">
        <v>75580</v>
      </c>
      <c r="E269" s="7" t="s">
        <v>237</v>
      </c>
      <c r="F269" s="10">
        <v>4705.96</v>
      </c>
      <c r="G269" s="11">
        <v>3.07</v>
      </c>
      <c r="H269" s="12">
        <v>14448</v>
      </c>
    </row>
    <row r="270" spans="1:8" ht="15">
      <c r="A270" s="17">
        <v>20</v>
      </c>
      <c r="B270" s="7" t="s">
        <v>872</v>
      </c>
      <c r="C270" s="17">
        <v>20</v>
      </c>
      <c r="D270" s="9">
        <v>75606</v>
      </c>
      <c r="E270" s="7" t="s">
        <v>238</v>
      </c>
      <c r="F270" s="10">
        <v>6498.7</v>
      </c>
      <c r="G270" s="11">
        <v>3.72</v>
      </c>
      <c r="H270" s="12">
        <v>24175</v>
      </c>
    </row>
    <row r="271" spans="1:8" ht="15">
      <c r="A271" s="17">
        <v>20</v>
      </c>
      <c r="B271" s="7" t="s">
        <v>872</v>
      </c>
      <c r="C271" s="17">
        <v>22</v>
      </c>
      <c r="D271" s="9">
        <v>65532</v>
      </c>
      <c r="E271" s="7" t="s">
        <v>239</v>
      </c>
      <c r="F271" s="10">
        <v>5130.72</v>
      </c>
      <c r="G271" s="11">
        <v>2.9</v>
      </c>
      <c r="H271" s="12">
        <v>14879</v>
      </c>
    </row>
    <row r="272" spans="7:8" ht="15.75">
      <c r="G272" s="18">
        <f>SUM(G261:G271)</f>
        <v>237.24</v>
      </c>
      <c r="H272" s="19">
        <f>SUM(H261:H271)</f>
        <v>1121366</v>
      </c>
    </row>
    <row r="274" spans="1:8" ht="15">
      <c r="A274" s="17">
        <v>21</v>
      </c>
      <c r="B274" s="7" t="s">
        <v>800</v>
      </c>
      <c r="C274" s="17">
        <v>21</v>
      </c>
      <c r="D274" s="9">
        <v>65318</v>
      </c>
      <c r="E274" s="7" t="s">
        <v>240</v>
      </c>
      <c r="F274" s="10">
        <v>4817.03</v>
      </c>
      <c r="G274" s="11">
        <v>12.61</v>
      </c>
      <c r="H274" s="12">
        <v>60743</v>
      </c>
    </row>
    <row r="275" spans="1:8" ht="15">
      <c r="A275" s="17">
        <v>21</v>
      </c>
      <c r="B275" s="7" t="s">
        <v>800</v>
      </c>
      <c r="C275" s="17">
        <v>21</v>
      </c>
      <c r="D275" s="9">
        <v>65334</v>
      </c>
      <c r="E275" s="7" t="s">
        <v>241</v>
      </c>
      <c r="F275" s="10">
        <v>4770.22</v>
      </c>
      <c r="G275" s="11">
        <v>6.18</v>
      </c>
      <c r="H275" s="12">
        <v>29480</v>
      </c>
    </row>
    <row r="276" spans="1:8" ht="15">
      <c r="A276" s="17">
        <v>21</v>
      </c>
      <c r="B276" s="7" t="s">
        <v>800</v>
      </c>
      <c r="C276" s="17">
        <v>21</v>
      </c>
      <c r="D276" s="9">
        <v>65359</v>
      </c>
      <c r="E276" s="7" t="s">
        <v>242</v>
      </c>
      <c r="F276" s="10">
        <v>4432.08</v>
      </c>
      <c r="G276" s="11">
        <v>1.73</v>
      </c>
      <c r="H276" s="12">
        <v>7667</v>
      </c>
    </row>
    <row r="277" spans="1:8" ht="15">
      <c r="A277" s="17">
        <v>21</v>
      </c>
      <c r="B277" s="7" t="s">
        <v>800</v>
      </c>
      <c r="C277" s="17">
        <v>21</v>
      </c>
      <c r="D277" s="9">
        <v>65367</v>
      </c>
      <c r="E277" s="7" t="s">
        <v>243</v>
      </c>
      <c r="F277" s="10">
        <v>4767.3</v>
      </c>
      <c r="G277" s="11">
        <v>3.32</v>
      </c>
      <c r="H277" s="12">
        <v>15828</v>
      </c>
    </row>
    <row r="278" spans="1:8" ht="15">
      <c r="A278" s="17">
        <v>21</v>
      </c>
      <c r="B278" s="7" t="s">
        <v>800</v>
      </c>
      <c r="C278" s="17">
        <v>21</v>
      </c>
      <c r="D278" s="9">
        <v>65391</v>
      </c>
      <c r="E278" s="7" t="s">
        <v>244</v>
      </c>
      <c r="F278" s="10">
        <v>4527.41</v>
      </c>
      <c r="G278" s="11">
        <v>12.86</v>
      </c>
      <c r="H278" s="12">
        <v>58223</v>
      </c>
    </row>
    <row r="279" spans="1:8" ht="15">
      <c r="A279" s="17">
        <v>21</v>
      </c>
      <c r="B279" s="7" t="s">
        <v>800</v>
      </c>
      <c r="C279" s="17">
        <v>21</v>
      </c>
      <c r="D279" s="9">
        <v>65417</v>
      </c>
      <c r="E279" s="7" t="s">
        <v>245</v>
      </c>
      <c r="F279" s="10">
        <v>4607.46</v>
      </c>
      <c r="G279" s="11">
        <v>67.46</v>
      </c>
      <c r="H279" s="12">
        <v>310819</v>
      </c>
    </row>
    <row r="280" spans="1:8" ht="15">
      <c r="A280" s="17">
        <v>21</v>
      </c>
      <c r="B280" s="7" t="s">
        <v>800</v>
      </c>
      <c r="C280" s="17">
        <v>21</v>
      </c>
      <c r="D280" s="9">
        <v>65425</v>
      </c>
      <c r="E280" s="7" t="s">
        <v>246</v>
      </c>
      <c r="F280" s="10">
        <v>4869.59</v>
      </c>
      <c r="G280" s="11">
        <v>4.84</v>
      </c>
      <c r="H280" s="12">
        <v>23568</v>
      </c>
    </row>
    <row r="281" spans="1:8" ht="15">
      <c r="A281" s="17">
        <v>21</v>
      </c>
      <c r="B281" s="7" t="s">
        <v>800</v>
      </c>
      <c r="C281" s="17">
        <v>21</v>
      </c>
      <c r="D281" s="9">
        <v>65433</v>
      </c>
      <c r="E281" s="7" t="s">
        <v>247</v>
      </c>
      <c r="F281" s="10">
        <v>4433.84</v>
      </c>
      <c r="G281" s="11">
        <v>2.32</v>
      </c>
      <c r="H281" s="12">
        <v>10287</v>
      </c>
    </row>
    <row r="282" spans="1:8" ht="15">
      <c r="A282" s="17">
        <v>21</v>
      </c>
      <c r="B282" s="7" t="s">
        <v>800</v>
      </c>
      <c r="C282" s="17">
        <v>21</v>
      </c>
      <c r="D282" s="9">
        <v>65458</v>
      </c>
      <c r="E282" s="7" t="s">
        <v>248</v>
      </c>
      <c r="F282" s="10">
        <v>4509.98</v>
      </c>
      <c r="G282" s="11">
        <v>31.51</v>
      </c>
      <c r="H282" s="12">
        <v>142109</v>
      </c>
    </row>
    <row r="283" spans="1:8" ht="15">
      <c r="A283" s="17">
        <v>21</v>
      </c>
      <c r="B283" s="7" t="s">
        <v>800</v>
      </c>
      <c r="C283" s="17">
        <v>21</v>
      </c>
      <c r="D283" s="9">
        <v>65466</v>
      </c>
      <c r="E283" s="7" t="s">
        <v>249</v>
      </c>
      <c r="F283" s="10">
        <v>5362.81</v>
      </c>
      <c r="G283" s="11">
        <v>34.24</v>
      </c>
      <c r="H283" s="12">
        <v>183622</v>
      </c>
    </row>
    <row r="284" spans="1:8" ht="15">
      <c r="A284" s="17">
        <v>21</v>
      </c>
      <c r="B284" s="7" t="s">
        <v>800</v>
      </c>
      <c r="C284" s="17">
        <v>21</v>
      </c>
      <c r="D284" s="9">
        <v>65474</v>
      </c>
      <c r="E284" s="7" t="s">
        <v>250</v>
      </c>
      <c r="F284" s="10">
        <v>5177.61</v>
      </c>
      <c r="G284" s="11">
        <v>5.4</v>
      </c>
      <c r="H284" s="12">
        <v>27959</v>
      </c>
    </row>
    <row r="285" spans="1:8" ht="15">
      <c r="A285" s="17">
        <v>21</v>
      </c>
      <c r="B285" s="7" t="s">
        <v>800</v>
      </c>
      <c r="C285" s="17">
        <v>21</v>
      </c>
      <c r="D285" s="9">
        <v>65482</v>
      </c>
      <c r="E285" s="7" t="s">
        <v>251</v>
      </c>
      <c r="F285" s="10">
        <v>5470.22</v>
      </c>
      <c r="G285" s="11">
        <v>41.94</v>
      </c>
      <c r="H285" s="12">
        <v>229421</v>
      </c>
    </row>
    <row r="286" spans="1:8" ht="15">
      <c r="A286" s="17">
        <v>21</v>
      </c>
      <c r="B286" s="7" t="s">
        <v>800</v>
      </c>
      <c r="C286" s="17">
        <v>21</v>
      </c>
      <c r="D286" s="9">
        <v>73361</v>
      </c>
      <c r="E286" s="7" t="s">
        <v>252</v>
      </c>
      <c r="F286" s="10">
        <v>5411.49</v>
      </c>
      <c r="G286" s="11">
        <v>4.32</v>
      </c>
      <c r="H286" s="12">
        <v>23378</v>
      </c>
    </row>
    <row r="287" spans="1:8" ht="15">
      <c r="A287" s="17">
        <v>21</v>
      </c>
      <c r="B287" s="7" t="s">
        <v>800</v>
      </c>
      <c r="C287" s="17">
        <v>21</v>
      </c>
      <c r="D287" s="9">
        <v>75002</v>
      </c>
      <c r="E287" s="7" t="s">
        <v>253</v>
      </c>
      <c r="F287" s="10">
        <v>4727.06</v>
      </c>
      <c r="G287" s="11">
        <v>4.11</v>
      </c>
      <c r="H287" s="12">
        <v>19428</v>
      </c>
    </row>
    <row r="288" spans="7:8" ht="15.75">
      <c r="G288" s="18">
        <f>SUM(G274:G287)</f>
        <v>232.84</v>
      </c>
      <c r="H288" s="19">
        <f>SUM(H274:H287)</f>
        <v>1142532</v>
      </c>
    </row>
    <row r="290" spans="1:8" ht="15">
      <c r="A290" s="17">
        <v>22</v>
      </c>
      <c r="B290" s="7" t="s">
        <v>873</v>
      </c>
      <c r="C290" s="17">
        <v>22</v>
      </c>
      <c r="D290" s="9">
        <v>65532</v>
      </c>
      <c r="E290" s="7" t="s">
        <v>239</v>
      </c>
      <c r="F290" s="10">
        <v>5130.72</v>
      </c>
      <c r="G290" s="11">
        <v>29.92</v>
      </c>
      <c r="H290" s="12">
        <v>153511</v>
      </c>
    </row>
    <row r="291" spans="7:8" ht="15.75">
      <c r="G291" s="18">
        <f>SUM(G290)</f>
        <v>29.92</v>
      </c>
      <c r="H291" s="19">
        <f>SUM(H290)</f>
        <v>153511</v>
      </c>
    </row>
    <row r="293" spans="1:8" ht="15">
      <c r="A293" s="17">
        <v>23</v>
      </c>
      <c r="B293" s="7" t="s">
        <v>801</v>
      </c>
      <c r="C293" s="17">
        <v>23</v>
      </c>
      <c r="D293" s="9">
        <v>65540</v>
      </c>
      <c r="E293" s="7" t="s">
        <v>254</v>
      </c>
      <c r="F293" s="10">
        <v>5637.85</v>
      </c>
      <c r="G293" s="20">
        <v>18.29</v>
      </c>
      <c r="H293" s="21">
        <v>103117</v>
      </c>
    </row>
    <row r="294" spans="1:8" ht="15">
      <c r="A294" s="17">
        <v>23</v>
      </c>
      <c r="B294" s="7" t="s">
        <v>801</v>
      </c>
      <c r="C294" s="17">
        <v>23</v>
      </c>
      <c r="D294" s="9">
        <v>65557</v>
      </c>
      <c r="E294" s="7" t="s">
        <v>255</v>
      </c>
      <c r="F294" s="10">
        <v>4503.29</v>
      </c>
      <c r="G294" s="11">
        <v>4.56</v>
      </c>
      <c r="H294" s="12">
        <v>20535</v>
      </c>
    </row>
    <row r="295" spans="1:8" ht="15">
      <c r="A295" s="17">
        <v>23</v>
      </c>
      <c r="B295" s="7" t="s">
        <v>801</v>
      </c>
      <c r="C295" s="17">
        <v>23</v>
      </c>
      <c r="D295" s="9">
        <v>65565</v>
      </c>
      <c r="E295" s="7" t="s">
        <v>256</v>
      </c>
      <c r="F295" s="10">
        <v>4676.79</v>
      </c>
      <c r="G295" s="11">
        <v>47.15</v>
      </c>
      <c r="H295" s="12">
        <v>220510</v>
      </c>
    </row>
    <row r="296" spans="1:8" ht="15">
      <c r="A296" s="17">
        <v>23</v>
      </c>
      <c r="B296" s="7" t="s">
        <v>801</v>
      </c>
      <c r="C296" s="17">
        <v>23</v>
      </c>
      <c r="D296" s="9">
        <v>65607</v>
      </c>
      <c r="E296" s="7" t="s">
        <v>257</v>
      </c>
      <c r="F296" s="10">
        <v>5920.25</v>
      </c>
      <c r="G296" s="11">
        <v>4.29</v>
      </c>
      <c r="H296" s="12">
        <v>25398</v>
      </c>
    </row>
    <row r="297" spans="1:8" ht="15">
      <c r="A297" s="17">
        <v>23</v>
      </c>
      <c r="B297" s="7" t="s">
        <v>801</v>
      </c>
      <c r="C297" s="17">
        <v>23</v>
      </c>
      <c r="D297" s="9">
        <v>65615</v>
      </c>
      <c r="E297" s="7" t="s">
        <v>258</v>
      </c>
      <c r="F297" s="10">
        <v>4668.29</v>
      </c>
      <c r="G297" s="11">
        <v>160.16</v>
      </c>
      <c r="H297" s="12">
        <v>747673</v>
      </c>
    </row>
    <row r="298" spans="1:8" ht="15">
      <c r="A298" s="17">
        <v>23</v>
      </c>
      <c r="B298" s="7" t="s">
        <v>801</v>
      </c>
      <c r="C298" s="17">
        <v>23</v>
      </c>
      <c r="D298" s="9">
        <v>65623</v>
      </c>
      <c r="E298" s="7" t="s">
        <v>259</v>
      </c>
      <c r="F298" s="10">
        <v>4715.4</v>
      </c>
      <c r="G298" s="11">
        <v>67.32</v>
      </c>
      <c r="H298" s="12">
        <v>317441</v>
      </c>
    </row>
    <row r="299" spans="1:8" ht="15">
      <c r="A299" s="17">
        <v>23</v>
      </c>
      <c r="B299" s="7" t="s">
        <v>801</v>
      </c>
      <c r="C299" s="17">
        <v>23</v>
      </c>
      <c r="D299" s="9">
        <v>73916</v>
      </c>
      <c r="E299" s="7" t="s">
        <v>260</v>
      </c>
      <c r="F299" s="10">
        <v>6175.99</v>
      </c>
      <c r="G299" s="11">
        <v>6.09</v>
      </c>
      <c r="H299" s="12">
        <v>37612</v>
      </c>
    </row>
    <row r="300" spans="7:8" ht="15.75">
      <c r="G300" s="18">
        <f>SUM(G293:G299)</f>
        <v>307.85999999999996</v>
      </c>
      <c r="H300" s="19">
        <f>SUM(H293:H299)</f>
        <v>1472286</v>
      </c>
    </row>
    <row r="302" spans="1:8" ht="15">
      <c r="A302" s="17">
        <v>24</v>
      </c>
      <c r="B302" s="7" t="s">
        <v>874</v>
      </c>
      <c r="C302" s="17">
        <v>24</v>
      </c>
      <c r="D302" s="9">
        <v>65631</v>
      </c>
      <c r="E302" s="7" t="s">
        <v>261</v>
      </c>
      <c r="F302" s="10">
        <v>4441.8</v>
      </c>
      <c r="G302" s="11">
        <v>42.98</v>
      </c>
      <c r="H302" s="12">
        <v>190909</v>
      </c>
    </row>
    <row r="303" spans="1:8" ht="15">
      <c r="A303" s="17">
        <v>24</v>
      </c>
      <c r="B303" s="7" t="s">
        <v>874</v>
      </c>
      <c r="C303" s="17">
        <v>24</v>
      </c>
      <c r="D303" s="9">
        <v>65649</v>
      </c>
      <c r="E303" s="7" t="s">
        <v>262</v>
      </c>
      <c r="F303" s="10">
        <v>4430.3</v>
      </c>
      <c r="G303" s="11">
        <v>2.09</v>
      </c>
      <c r="H303" s="12">
        <v>9260</v>
      </c>
    </row>
    <row r="304" spans="1:8" ht="15">
      <c r="A304" s="17">
        <v>24</v>
      </c>
      <c r="B304" s="7" t="s">
        <v>874</v>
      </c>
      <c r="C304" s="17">
        <v>24</v>
      </c>
      <c r="D304" s="9">
        <v>65680</v>
      </c>
      <c r="E304" s="7" t="s">
        <v>263</v>
      </c>
      <c r="F304" s="10">
        <v>4406.79</v>
      </c>
      <c r="G304" s="11">
        <v>0.77</v>
      </c>
      <c r="H304" s="12">
        <v>3394</v>
      </c>
    </row>
    <row r="305" spans="1:8" ht="15">
      <c r="A305" s="17">
        <v>24</v>
      </c>
      <c r="B305" s="7" t="s">
        <v>874</v>
      </c>
      <c r="C305" s="17">
        <v>24</v>
      </c>
      <c r="D305" s="9">
        <v>65698</v>
      </c>
      <c r="E305" s="7" t="s">
        <v>264</v>
      </c>
      <c r="F305" s="10">
        <v>4631.53</v>
      </c>
      <c r="G305" s="11">
        <v>14.12</v>
      </c>
      <c r="H305" s="12">
        <v>65397</v>
      </c>
    </row>
    <row r="306" spans="1:8" ht="15">
      <c r="A306" s="17">
        <v>24</v>
      </c>
      <c r="B306" s="7" t="s">
        <v>874</v>
      </c>
      <c r="C306" s="17">
        <v>24</v>
      </c>
      <c r="D306" s="9">
        <v>65722</v>
      </c>
      <c r="E306" s="7" t="s">
        <v>265</v>
      </c>
      <c r="F306" s="10">
        <v>4467.1</v>
      </c>
      <c r="G306" s="11">
        <v>4.35</v>
      </c>
      <c r="H306" s="12">
        <v>19431</v>
      </c>
    </row>
    <row r="307" spans="1:8" ht="15">
      <c r="A307" s="17">
        <v>24</v>
      </c>
      <c r="B307" s="7" t="s">
        <v>874</v>
      </c>
      <c r="C307" s="17">
        <v>24</v>
      </c>
      <c r="D307" s="9">
        <v>65730</v>
      </c>
      <c r="E307" s="7" t="s">
        <v>266</v>
      </c>
      <c r="F307" s="10">
        <v>5288.4</v>
      </c>
      <c r="G307" s="11">
        <v>6.4</v>
      </c>
      <c r="H307" s="12">
        <v>33846</v>
      </c>
    </row>
    <row r="308" spans="1:8" ht="15">
      <c r="A308" s="17">
        <v>24</v>
      </c>
      <c r="B308" s="7" t="s">
        <v>874</v>
      </c>
      <c r="C308" s="17">
        <v>24</v>
      </c>
      <c r="D308" s="9">
        <v>65748</v>
      </c>
      <c r="E308" s="7" t="s">
        <v>267</v>
      </c>
      <c r="F308" s="10">
        <v>4429.62</v>
      </c>
      <c r="G308" s="20">
        <v>18.35</v>
      </c>
      <c r="H308" s="21">
        <v>81283</v>
      </c>
    </row>
    <row r="309" spans="1:8" ht="15">
      <c r="A309" s="17">
        <v>24</v>
      </c>
      <c r="B309" s="7" t="s">
        <v>874</v>
      </c>
      <c r="C309" s="17">
        <v>24</v>
      </c>
      <c r="D309" s="9">
        <v>65755</v>
      </c>
      <c r="E309" s="7" t="s">
        <v>268</v>
      </c>
      <c r="F309" s="10">
        <v>4672.35</v>
      </c>
      <c r="G309" s="11">
        <v>43.89</v>
      </c>
      <c r="H309" s="12">
        <v>205069</v>
      </c>
    </row>
    <row r="310" spans="1:8" ht="15">
      <c r="A310" s="17">
        <v>24</v>
      </c>
      <c r="B310" s="7" t="s">
        <v>874</v>
      </c>
      <c r="C310" s="17">
        <v>24</v>
      </c>
      <c r="D310" s="9">
        <v>65763</v>
      </c>
      <c r="E310" s="7" t="s">
        <v>269</v>
      </c>
      <c r="F310" s="10">
        <v>4440.55</v>
      </c>
      <c r="G310" s="11">
        <v>3.22</v>
      </c>
      <c r="H310" s="12">
        <v>14299</v>
      </c>
    </row>
    <row r="311" spans="1:8" ht="15">
      <c r="A311" s="17">
        <v>24</v>
      </c>
      <c r="B311" s="7" t="s">
        <v>874</v>
      </c>
      <c r="C311" s="17">
        <v>24</v>
      </c>
      <c r="D311" s="9">
        <v>65771</v>
      </c>
      <c r="E311" s="7" t="s">
        <v>270</v>
      </c>
      <c r="F311" s="10">
        <v>4436.43</v>
      </c>
      <c r="G311" s="11">
        <v>127.68</v>
      </c>
      <c r="H311" s="12">
        <v>566444</v>
      </c>
    </row>
    <row r="312" spans="1:8" ht="15">
      <c r="A312" s="17">
        <v>24</v>
      </c>
      <c r="B312" s="7" t="s">
        <v>874</v>
      </c>
      <c r="C312" s="17">
        <v>24</v>
      </c>
      <c r="D312" s="9">
        <v>65789</v>
      </c>
      <c r="E312" s="7" t="s">
        <v>271</v>
      </c>
      <c r="F312" s="10">
        <v>5342.22</v>
      </c>
      <c r="G312" s="11">
        <v>86.13</v>
      </c>
      <c r="H312" s="12">
        <v>460126</v>
      </c>
    </row>
    <row r="313" spans="1:8" ht="15">
      <c r="A313" s="17">
        <v>24</v>
      </c>
      <c r="B313" s="7" t="s">
        <v>874</v>
      </c>
      <c r="C313" s="17">
        <v>24</v>
      </c>
      <c r="D313" s="9">
        <v>65821</v>
      </c>
      <c r="E313" s="7" t="s">
        <v>272</v>
      </c>
      <c r="F313" s="10">
        <v>4433.69</v>
      </c>
      <c r="G313" s="11">
        <v>5.34</v>
      </c>
      <c r="H313" s="12">
        <v>23676</v>
      </c>
    </row>
    <row r="314" spans="1:8" ht="15">
      <c r="A314" s="17">
        <v>24</v>
      </c>
      <c r="B314" s="7" t="s">
        <v>874</v>
      </c>
      <c r="C314" s="17">
        <v>24</v>
      </c>
      <c r="D314" s="9">
        <v>65839</v>
      </c>
      <c r="E314" s="7" t="s">
        <v>273</v>
      </c>
      <c r="F314" s="10">
        <v>5317.2</v>
      </c>
      <c r="G314" s="11">
        <v>0.98</v>
      </c>
      <c r="H314" s="12">
        <v>5211</v>
      </c>
    </row>
    <row r="315" spans="1:8" ht="15">
      <c r="A315" s="17">
        <v>24</v>
      </c>
      <c r="B315" s="7" t="s">
        <v>874</v>
      </c>
      <c r="C315" s="17">
        <v>24</v>
      </c>
      <c r="D315" s="9">
        <v>65862</v>
      </c>
      <c r="E315" s="7" t="s">
        <v>274</v>
      </c>
      <c r="F315" s="10">
        <v>4489.64</v>
      </c>
      <c r="G315" s="11">
        <v>13.35</v>
      </c>
      <c r="H315" s="12">
        <v>59936</v>
      </c>
    </row>
    <row r="316" spans="1:8" ht="15">
      <c r="A316" s="17">
        <v>24</v>
      </c>
      <c r="B316" s="7" t="s">
        <v>874</v>
      </c>
      <c r="C316" s="17">
        <v>24</v>
      </c>
      <c r="D316" s="9">
        <v>65870</v>
      </c>
      <c r="E316" s="7" t="s">
        <v>275</v>
      </c>
      <c r="F316" s="10">
        <v>4449.39</v>
      </c>
      <c r="G316" s="11">
        <v>22.3</v>
      </c>
      <c r="H316" s="12">
        <v>99222</v>
      </c>
    </row>
    <row r="317" spans="1:8" ht="15">
      <c r="A317" s="17">
        <v>24</v>
      </c>
      <c r="B317" s="7" t="s">
        <v>874</v>
      </c>
      <c r="C317" s="17">
        <v>24</v>
      </c>
      <c r="D317" s="9">
        <v>73619</v>
      </c>
      <c r="E317" s="7" t="s">
        <v>276</v>
      </c>
      <c r="F317" s="10">
        <v>4807.35</v>
      </c>
      <c r="G317" s="11">
        <v>6.65</v>
      </c>
      <c r="H317" s="12">
        <v>31969</v>
      </c>
    </row>
    <row r="318" spans="1:8" ht="15">
      <c r="A318" s="17">
        <v>24</v>
      </c>
      <c r="B318" s="7" t="s">
        <v>874</v>
      </c>
      <c r="C318" s="17">
        <v>24</v>
      </c>
      <c r="D318" s="9">
        <v>73726</v>
      </c>
      <c r="E318" s="7" t="s">
        <v>277</v>
      </c>
      <c r="F318" s="10">
        <v>4442.21</v>
      </c>
      <c r="G318" s="11">
        <v>0.98</v>
      </c>
      <c r="H318" s="12">
        <v>4353</v>
      </c>
    </row>
    <row r="319" spans="1:8" ht="15">
      <c r="A319" s="17">
        <v>24</v>
      </c>
      <c r="B319" s="7" t="s">
        <v>874</v>
      </c>
      <c r="C319" s="17">
        <v>24</v>
      </c>
      <c r="D319" s="9">
        <v>75317</v>
      </c>
      <c r="E319" s="7" t="s">
        <v>278</v>
      </c>
      <c r="F319" s="10">
        <v>4731.23</v>
      </c>
      <c r="G319" s="11">
        <v>7.14</v>
      </c>
      <c r="H319" s="12">
        <v>33781</v>
      </c>
    </row>
    <row r="320" spans="1:8" ht="15">
      <c r="A320" s="17">
        <v>24</v>
      </c>
      <c r="B320" s="7" t="s">
        <v>874</v>
      </c>
      <c r="C320" s="17">
        <v>24</v>
      </c>
      <c r="D320" s="9">
        <v>75366</v>
      </c>
      <c r="E320" s="7" t="s">
        <v>279</v>
      </c>
      <c r="F320" s="10">
        <v>4954.61</v>
      </c>
      <c r="G320" s="11">
        <v>23.41</v>
      </c>
      <c r="H320" s="12">
        <v>115987</v>
      </c>
    </row>
    <row r="321" spans="7:8" ht="15.75">
      <c r="G321" s="18">
        <f>SUM(G302:G320)</f>
        <v>430.13000000000005</v>
      </c>
      <c r="H321" s="19">
        <f>SUM(H302:H320)</f>
        <v>2023593</v>
      </c>
    </row>
    <row r="323" spans="1:8" ht="15">
      <c r="A323" s="17">
        <v>25</v>
      </c>
      <c r="B323" s="7" t="s">
        <v>875</v>
      </c>
      <c r="C323" s="17">
        <v>25</v>
      </c>
      <c r="D323" s="9">
        <v>65896</v>
      </c>
      <c r="E323" s="7" t="s">
        <v>280</v>
      </c>
      <c r="F323" s="10">
        <v>6752.56</v>
      </c>
      <c r="G323" s="11">
        <v>1.23</v>
      </c>
      <c r="H323" s="12">
        <v>8306</v>
      </c>
    </row>
    <row r="324" spans="1:8" ht="15">
      <c r="A324" s="17">
        <v>25</v>
      </c>
      <c r="B324" s="7" t="s">
        <v>875</v>
      </c>
      <c r="C324" s="17">
        <v>25</v>
      </c>
      <c r="D324" s="9">
        <v>73585</v>
      </c>
      <c r="E324" s="7" t="s">
        <v>281</v>
      </c>
      <c r="F324" s="10">
        <v>5128.8</v>
      </c>
      <c r="G324" s="11">
        <v>19.23</v>
      </c>
      <c r="H324" s="12">
        <v>98627</v>
      </c>
    </row>
    <row r="325" spans="1:8" ht="15">
      <c r="A325" s="17">
        <v>25</v>
      </c>
      <c r="B325" s="7" t="s">
        <v>875</v>
      </c>
      <c r="C325" s="17">
        <v>25</v>
      </c>
      <c r="D325" s="9">
        <v>73593</v>
      </c>
      <c r="E325" s="7" t="s">
        <v>282</v>
      </c>
      <c r="F325" s="10">
        <v>5798.19</v>
      </c>
      <c r="G325" s="11">
        <v>15.2</v>
      </c>
      <c r="H325" s="12">
        <v>88132</v>
      </c>
    </row>
    <row r="326" spans="7:8" ht="15.75">
      <c r="G326" s="18">
        <f>SUM(G323:G325)</f>
        <v>35.66</v>
      </c>
      <c r="H326" s="19">
        <f>SUM(H323:H325)</f>
        <v>195065</v>
      </c>
    </row>
    <row r="328" spans="1:8" ht="15">
      <c r="A328" s="17">
        <v>26</v>
      </c>
      <c r="B328" s="7" t="s">
        <v>876</v>
      </c>
      <c r="C328" s="17">
        <v>26</v>
      </c>
      <c r="D328" s="9">
        <v>73668</v>
      </c>
      <c r="E328" s="7" t="s">
        <v>283</v>
      </c>
      <c r="F328" s="10">
        <v>7724.51</v>
      </c>
      <c r="G328" s="11">
        <v>19.82</v>
      </c>
      <c r="H328" s="12">
        <v>153100</v>
      </c>
    </row>
    <row r="329" spans="1:8" ht="15">
      <c r="A329" s="17">
        <v>26</v>
      </c>
      <c r="B329" s="7" t="s">
        <v>876</v>
      </c>
      <c r="C329" s="17">
        <v>26</v>
      </c>
      <c r="D329" s="9">
        <v>73692</v>
      </c>
      <c r="E329" s="7" t="s">
        <v>284</v>
      </c>
      <c r="F329" s="10">
        <v>4921.27</v>
      </c>
      <c r="G329" s="11">
        <v>39.09</v>
      </c>
      <c r="H329" s="12">
        <v>192373</v>
      </c>
    </row>
    <row r="330" spans="7:8" ht="15.75">
      <c r="G330" s="18">
        <f>SUM(G328:G329)</f>
        <v>58.910000000000004</v>
      </c>
      <c r="H330" s="19">
        <f>SUM(H328:H329)</f>
        <v>345473</v>
      </c>
    </row>
    <row r="332" spans="1:8" ht="15">
      <c r="A332" s="17">
        <v>27</v>
      </c>
      <c r="B332" s="7" t="s">
        <v>877</v>
      </c>
      <c r="C332" s="17">
        <v>27</v>
      </c>
      <c r="D332" s="9">
        <v>65961</v>
      </c>
      <c r="E332" s="7" t="s">
        <v>285</v>
      </c>
      <c r="F332" s="10">
        <v>4450.61</v>
      </c>
      <c r="G332" s="11">
        <v>72.64</v>
      </c>
      <c r="H332" s="12">
        <v>323292</v>
      </c>
    </row>
    <row r="333" spans="1:8" ht="15">
      <c r="A333" s="17">
        <v>27</v>
      </c>
      <c r="B333" s="7" t="s">
        <v>877</v>
      </c>
      <c r="C333" s="17">
        <v>27</v>
      </c>
      <c r="D333" s="9">
        <v>65987</v>
      </c>
      <c r="E333" s="7" t="s">
        <v>286</v>
      </c>
      <c r="F333" s="10">
        <v>4621.73</v>
      </c>
      <c r="G333" s="20">
        <v>19.17</v>
      </c>
      <c r="H333" s="21">
        <v>88599</v>
      </c>
    </row>
    <row r="334" spans="1:8" ht="15">
      <c r="A334" s="17">
        <v>27</v>
      </c>
      <c r="B334" s="7" t="s">
        <v>877</v>
      </c>
      <c r="C334" s="17">
        <v>27</v>
      </c>
      <c r="D334" s="9">
        <v>65995</v>
      </c>
      <c r="E334" s="7" t="s">
        <v>287</v>
      </c>
      <c r="F334" s="10">
        <v>4519.44</v>
      </c>
      <c r="G334" s="11">
        <v>2.26</v>
      </c>
      <c r="H334" s="12">
        <v>10214</v>
      </c>
    </row>
    <row r="335" spans="1:8" ht="15">
      <c r="A335" s="17">
        <v>27</v>
      </c>
      <c r="B335" s="7" t="s">
        <v>877</v>
      </c>
      <c r="C335" s="17">
        <v>27</v>
      </c>
      <c r="D335" s="9">
        <v>66035</v>
      </c>
      <c r="E335" s="7" t="s">
        <v>133</v>
      </c>
      <c r="F335" s="10">
        <v>4454.3</v>
      </c>
      <c r="G335" s="11">
        <v>24.73</v>
      </c>
      <c r="H335" s="12">
        <v>110155</v>
      </c>
    </row>
    <row r="336" spans="1:8" ht="15">
      <c r="A336" s="17">
        <v>27</v>
      </c>
      <c r="B336" s="7" t="s">
        <v>877</v>
      </c>
      <c r="C336" s="17">
        <v>27</v>
      </c>
      <c r="D336" s="9">
        <v>66050</v>
      </c>
      <c r="E336" s="7" t="s">
        <v>288</v>
      </c>
      <c r="F336" s="10">
        <v>4442.2</v>
      </c>
      <c r="G336" s="11">
        <v>15.55</v>
      </c>
      <c r="H336" s="12">
        <v>69076</v>
      </c>
    </row>
    <row r="337" spans="1:8" ht="15">
      <c r="A337" s="17">
        <v>27</v>
      </c>
      <c r="B337" s="7" t="s">
        <v>877</v>
      </c>
      <c r="C337" s="17">
        <v>27</v>
      </c>
      <c r="D337" s="9">
        <v>66068</v>
      </c>
      <c r="E337" s="7" t="s">
        <v>289</v>
      </c>
      <c r="F337" s="10">
        <v>5321.45</v>
      </c>
      <c r="G337" s="11">
        <v>24.29</v>
      </c>
      <c r="H337" s="12">
        <v>129258</v>
      </c>
    </row>
    <row r="338" spans="1:8" ht="15">
      <c r="A338" s="17">
        <v>27</v>
      </c>
      <c r="B338" s="7" t="s">
        <v>877</v>
      </c>
      <c r="C338" s="17">
        <v>27</v>
      </c>
      <c r="D338" s="9">
        <v>66092</v>
      </c>
      <c r="E338" s="7" t="s">
        <v>290</v>
      </c>
      <c r="F338" s="10">
        <v>4656.44</v>
      </c>
      <c r="G338" s="11">
        <v>118.76</v>
      </c>
      <c r="H338" s="12">
        <v>552999</v>
      </c>
    </row>
    <row r="339" spans="1:8" ht="15">
      <c r="A339" s="17">
        <v>27</v>
      </c>
      <c r="B339" s="7" t="s">
        <v>877</v>
      </c>
      <c r="C339" s="17">
        <v>27</v>
      </c>
      <c r="D339" s="9">
        <v>66134</v>
      </c>
      <c r="E339" s="7" t="s">
        <v>291</v>
      </c>
      <c r="F339" s="10">
        <v>4596.73</v>
      </c>
      <c r="G339" s="11">
        <v>18.19</v>
      </c>
      <c r="H339" s="12">
        <v>83615</v>
      </c>
    </row>
    <row r="340" spans="1:8" ht="15">
      <c r="A340" s="17">
        <v>27</v>
      </c>
      <c r="B340" s="7" t="s">
        <v>877</v>
      </c>
      <c r="C340" s="17">
        <v>27</v>
      </c>
      <c r="D340" s="9">
        <v>66142</v>
      </c>
      <c r="E340" s="7" t="s">
        <v>292</v>
      </c>
      <c r="F340" s="10">
        <v>4472.4</v>
      </c>
      <c r="G340" s="11">
        <v>78.7</v>
      </c>
      <c r="H340" s="12">
        <v>351978</v>
      </c>
    </row>
    <row r="341" spans="1:8" ht="15">
      <c r="A341" s="17">
        <v>27</v>
      </c>
      <c r="B341" s="7" t="s">
        <v>877</v>
      </c>
      <c r="C341" s="17">
        <v>27</v>
      </c>
      <c r="D341" s="9">
        <v>66159</v>
      </c>
      <c r="E341" s="7" t="s">
        <v>293</v>
      </c>
      <c r="F341" s="10">
        <v>5299.52</v>
      </c>
      <c r="G341" s="11">
        <v>128.78</v>
      </c>
      <c r="H341" s="12">
        <v>682473</v>
      </c>
    </row>
    <row r="342" spans="1:8" ht="15">
      <c r="A342" s="17">
        <v>27</v>
      </c>
      <c r="B342" s="7" t="s">
        <v>877</v>
      </c>
      <c r="C342" s="17">
        <v>27</v>
      </c>
      <c r="D342" s="9">
        <v>66175</v>
      </c>
      <c r="E342" s="7" t="s">
        <v>294</v>
      </c>
      <c r="F342" s="10">
        <v>4423.7</v>
      </c>
      <c r="G342" s="20">
        <v>0.09</v>
      </c>
      <c r="H342" s="21">
        <v>398</v>
      </c>
    </row>
    <row r="343" spans="1:8" ht="15">
      <c r="A343" s="17">
        <v>27</v>
      </c>
      <c r="B343" s="7" t="s">
        <v>877</v>
      </c>
      <c r="C343" s="17">
        <v>27</v>
      </c>
      <c r="D343" s="9">
        <v>66183</v>
      </c>
      <c r="E343" s="7" t="s">
        <v>295</v>
      </c>
      <c r="F343" s="10">
        <v>4405.56</v>
      </c>
      <c r="G343" s="11">
        <v>0.51</v>
      </c>
      <c r="H343" s="12">
        <v>2247</v>
      </c>
    </row>
    <row r="344" spans="1:8" ht="15">
      <c r="A344" s="17">
        <v>27</v>
      </c>
      <c r="B344" s="7" t="s">
        <v>877</v>
      </c>
      <c r="C344" s="17">
        <v>27</v>
      </c>
      <c r="D344" s="9">
        <v>66191</v>
      </c>
      <c r="E344" s="7" t="s">
        <v>296</v>
      </c>
      <c r="F344" s="10">
        <v>4459.68</v>
      </c>
      <c r="G344" s="11">
        <v>41.75</v>
      </c>
      <c r="H344" s="12">
        <v>186191</v>
      </c>
    </row>
    <row r="345" spans="1:8" ht="15">
      <c r="A345" s="17">
        <v>27</v>
      </c>
      <c r="B345" s="7" t="s">
        <v>877</v>
      </c>
      <c r="C345" s="17">
        <v>27</v>
      </c>
      <c r="D345" s="9">
        <v>66225</v>
      </c>
      <c r="E345" s="7" t="s">
        <v>297</v>
      </c>
      <c r="F345" s="10">
        <v>4413.66</v>
      </c>
      <c r="G345" s="11">
        <v>10.52</v>
      </c>
      <c r="H345" s="12">
        <v>46432</v>
      </c>
    </row>
    <row r="346" spans="1:8" ht="15">
      <c r="A346" s="17">
        <v>27</v>
      </c>
      <c r="B346" s="7" t="s">
        <v>877</v>
      </c>
      <c r="C346" s="17">
        <v>27</v>
      </c>
      <c r="D346" s="9">
        <v>66233</v>
      </c>
      <c r="E346" s="7" t="s">
        <v>298</v>
      </c>
      <c r="F346" s="10">
        <v>4429.13</v>
      </c>
      <c r="G346" s="11">
        <v>2.65</v>
      </c>
      <c r="H346" s="12">
        <v>11737</v>
      </c>
    </row>
    <row r="347" spans="1:8" ht="15">
      <c r="A347" s="17">
        <v>27</v>
      </c>
      <c r="B347" s="7" t="s">
        <v>877</v>
      </c>
      <c r="C347" s="17">
        <v>27</v>
      </c>
      <c r="D347" s="9">
        <v>73825</v>
      </c>
      <c r="E347" s="7" t="s">
        <v>299</v>
      </c>
      <c r="F347" s="10">
        <v>4629.16</v>
      </c>
      <c r="G347" s="11">
        <v>37.01</v>
      </c>
      <c r="H347" s="12">
        <v>171326</v>
      </c>
    </row>
    <row r="348" spans="1:8" ht="15">
      <c r="A348" s="17">
        <v>27</v>
      </c>
      <c r="B348" s="7" t="s">
        <v>877</v>
      </c>
      <c r="C348" s="17">
        <v>27</v>
      </c>
      <c r="D348" s="9">
        <v>75440</v>
      </c>
      <c r="E348" s="7" t="s">
        <v>300</v>
      </c>
      <c r="F348" s="10">
        <v>4765.88</v>
      </c>
      <c r="G348" s="11">
        <v>26.73</v>
      </c>
      <c r="H348" s="12">
        <v>127392</v>
      </c>
    </row>
    <row r="349" spans="1:8" ht="15">
      <c r="A349" s="17">
        <v>27</v>
      </c>
      <c r="B349" s="7" t="s">
        <v>877</v>
      </c>
      <c r="C349" s="17">
        <v>27</v>
      </c>
      <c r="D349" s="9">
        <v>75473</v>
      </c>
      <c r="E349" s="7" t="s">
        <v>301</v>
      </c>
      <c r="F349" s="10">
        <v>5018.39</v>
      </c>
      <c r="G349" s="11">
        <v>19.02</v>
      </c>
      <c r="H349" s="12">
        <v>95450</v>
      </c>
    </row>
    <row r="350" spans="1:8" ht="15">
      <c r="A350" s="17">
        <v>27</v>
      </c>
      <c r="B350" s="7" t="s">
        <v>877</v>
      </c>
      <c r="C350" s="17">
        <v>35</v>
      </c>
      <c r="D350" s="9">
        <v>67470</v>
      </c>
      <c r="E350" s="7" t="s">
        <v>302</v>
      </c>
      <c r="F350" s="10">
        <v>4465.73</v>
      </c>
      <c r="G350" s="11">
        <v>1.04</v>
      </c>
      <c r="H350" s="12">
        <v>4644</v>
      </c>
    </row>
    <row r="351" spans="7:8" ht="15.75">
      <c r="G351" s="18">
        <f>SUM(G332:G350)</f>
        <v>642.39</v>
      </c>
      <c r="H351" s="19">
        <f>SUM(H332:H350)</f>
        <v>3047476</v>
      </c>
    </row>
    <row r="353" spans="1:8" ht="15">
      <c r="A353" s="17">
        <v>29</v>
      </c>
      <c r="B353" s="7" t="s">
        <v>829</v>
      </c>
      <c r="C353" s="17">
        <v>29</v>
      </c>
      <c r="D353" s="9">
        <v>66316</v>
      </c>
      <c r="E353" s="7" t="s">
        <v>303</v>
      </c>
      <c r="F353" s="10">
        <v>4466.25</v>
      </c>
      <c r="G353" s="11">
        <v>1.03</v>
      </c>
      <c r="H353" s="12">
        <v>4601</v>
      </c>
    </row>
    <row r="354" spans="1:8" ht="15">
      <c r="A354" s="17">
        <v>29</v>
      </c>
      <c r="B354" s="7" t="s">
        <v>829</v>
      </c>
      <c r="C354" s="17">
        <v>29</v>
      </c>
      <c r="D354" s="9">
        <v>66324</v>
      </c>
      <c r="E354" s="7" t="s">
        <v>304</v>
      </c>
      <c r="F354" s="10">
        <v>4620.44</v>
      </c>
      <c r="G354" s="11">
        <v>1.45</v>
      </c>
      <c r="H354" s="12">
        <v>6700</v>
      </c>
    </row>
    <row r="355" spans="1:8" ht="15">
      <c r="A355" s="17">
        <v>29</v>
      </c>
      <c r="B355" s="7" t="s">
        <v>829</v>
      </c>
      <c r="C355" s="17">
        <v>29</v>
      </c>
      <c r="D355" s="9">
        <v>66332</v>
      </c>
      <c r="E355" s="7" t="s">
        <v>305</v>
      </c>
      <c r="F355" s="10">
        <v>4476.84</v>
      </c>
      <c r="G355" s="11">
        <v>20.62</v>
      </c>
      <c r="H355" s="12">
        <v>92313</v>
      </c>
    </row>
    <row r="356" spans="1:8" ht="15">
      <c r="A356" s="17">
        <v>29</v>
      </c>
      <c r="B356" s="7" t="s">
        <v>829</v>
      </c>
      <c r="C356" s="17">
        <v>29</v>
      </c>
      <c r="D356" s="9">
        <v>66340</v>
      </c>
      <c r="E356" s="7" t="s">
        <v>306</v>
      </c>
      <c r="F356" s="10">
        <v>4470.62</v>
      </c>
      <c r="G356" s="11">
        <v>4.61</v>
      </c>
      <c r="H356" s="12">
        <v>20610</v>
      </c>
    </row>
    <row r="357" spans="1:8" ht="15">
      <c r="A357" s="17">
        <v>29</v>
      </c>
      <c r="B357" s="7" t="s">
        <v>829</v>
      </c>
      <c r="C357" s="17">
        <v>29</v>
      </c>
      <c r="D357" s="9">
        <v>66373</v>
      </c>
      <c r="E357" s="7" t="s">
        <v>307</v>
      </c>
      <c r="F357" s="10">
        <v>4454.57</v>
      </c>
      <c r="G357" s="11">
        <v>16.33</v>
      </c>
      <c r="H357" s="12">
        <v>72743</v>
      </c>
    </row>
    <row r="358" spans="1:8" ht="15">
      <c r="A358" s="17">
        <v>29</v>
      </c>
      <c r="B358" s="7" t="s">
        <v>829</v>
      </c>
      <c r="C358" s="17">
        <v>29</v>
      </c>
      <c r="D358" s="9">
        <v>66381</v>
      </c>
      <c r="E358" s="7" t="s">
        <v>308</v>
      </c>
      <c r="F358" s="10">
        <v>4480.53</v>
      </c>
      <c r="G358" s="11">
        <v>1.73</v>
      </c>
      <c r="H358" s="12">
        <v>7751</v>
      </c>
    </row>
    <row r="359" spans="1:8" ht="15">
      <c r="A359" s="17">
        <v>29</v>
      </c>
      <c r="B359" s="7" t="s">
        <v>829</v>
      </c>
      <c r="C359" s="17">
        <v>29</v>
      </c>
      <c r="D359" s="9">
        <v>66399</v>
      </c>
      <c r="E359" s="7" t="s">
        <v>309</v>
      </c>
      <c r="F359" s="10">
        <v>4455.95</v>
      </c>
      <c r="G359" s="11">
        <v>1.94</v>
      </c>
      <c r="H359" s="12">
        <v>8645</v>
      </c>
    </row>
    <row r="360" spans="1:8" ht="15">
      <c r="A360" s="17">
        <v>29</v>
      </c>
      <c r="B360" s="7" t="s">
        <v>829</v>
      </c>
      <c r="C360" s="17">
        <v>29</v>
      </c>
      <c r="D360" s="9">
        <v>66407</v>
      </c>
      <c r="E360" s="7" t="s">
        <v>310</v>
      </c>
      <c r="F360" s="10">
        <v>4452.96</v>
      </c>
      <c r="G360" s="11">
        <v>4.09</v>
      </c>
      <c r="H360" s="12">
        <v>18212</v>
      </c>
    </row>
    <row r="361" spans="1:8" ht="13.5" customHeight="1">
      <c r="A361" s="17">
        <v>29</v>
      </c>
      <c r="B361" s="7" t="s">
        <v>829</v>
      </c>
      <c r="C361" s="17">
        <v>29</v>
      </c>
      <c r="D361" s="9">
        <v>66415</v>
      </c>
      <c r="E361" s="7" t="s">
        <v>311</v>
      </c>
      <c r="F361" s="10">
        <v>6146.67</v>
      </c>
      <c r="G361" s="11">
        <v>1.97</v>
      </c>
      <c r="H361" s="12">
        <v>12109</v>
      </c>
    </row>
    <row r="362" spans="7:8" ht="13.5" customHeight="1">
      <c r="G362" s="18">
        <f>SUM(G353:G361)</f>
        <v>53.769999999999996</v>
      </c>
      <c r="H362" s="19">
        <f>SUM(H353:H361)</f>
        <v>243684</v>
      </c>
    </row>
    <row r="364" spans="1:8" ht="15">
      <c r="A364" s="17">
        <v>30</v>
      </c>
      <c r="B364" s="7" t="s">
        <v>878</v>
      </c>
      <c r="C364" s="17">
        <v>19</v>
      </c>
      <c r="D364" s="9">
        <v>64212</v>
      </c>
      <c r="E364" s="7" t="s">
        <v>179</v>
      </c>
      <c r="F364" s="10">
        <v>4578.17</v>
      </c>
      <c r="G364" s="11">
        <v>6.22</v>
      </c>
      <c r="H364" s="12">
        <v>28476</v>
      </c>
    </row>
    <row r="365" spans="1:8" ht="15">
      <c r="A365" s="17">
        <v>30</v>
      </c>
      <c r="B365" s="7" t="s">
        <v>878</v>
      </c>
      <c r="C365" s="17">
        <v>19</v>
      </c>
      <c r="D365" s="9">
        <v>64725</v>
      </c>
      <c r="E365" s="7" t="s">
        <v>203</v>
      </c>
      <c r="F365" s="10">
        <v>4591.34</v>
      </c>
      <c r="G365" s="11">
        <v>1.09</v>
      </c>
      <c r="H365" s="12">
        <v>5005</v>
      </c>
    </row>
    <row r="366" spans="1:8" ht="15">
      <c r="A366" s="17">
        <v>30</v>
      </c>
      <c r="B366" s="7" t="s">
        <v>878</v>
      </c>
      <c r="C366" s="17">
        <v>19</v>
      </c>
      <c r="D366" s="9">
        <v>64766</v>
      </c>
      <c r="E366" s="7" t="s">
        <v>312</v>
      </c>
      <c r="F366" s="10">
        <v>4443.13</v>
      </c>
      <c r="G366" s="11">
        <v>3.02</v>
      </c>
      <c r="H366" s="12">
        <v>13418</v>
      </c>
    </row>
    <row r="367" spans="1:8" ht="15">
      <c r="A367" s="17">
        <v>30</v>
      </c>
      <c r="B367" s="7" t="s">
        <v>878</v>
      </c>
      <c r="C367" s="17">
        <v>19</v>
      </c>
      <c r="D367" s="9">
        <v>64840</v>
      </c>
      <c r="E367" s="7" t="s">
        <v>209</v>
      </c>
      <c r="F367" s="10">
        <v>4622.18</v>
      </c>
      <c r="G367" s="20">
        <v>0.99</v>
      </c>
      <c r="H367" s="21">
        <v>4576</v>
      </c>
    </row>
    <row r="368" spans="1:8" ht="15">
      <c r="A368" s="17">
        <v>30</v>
      </c>
      <c r="B368" s="7" t="s">
        <v>878</v>
      </c>
      <c r="C368" s="17">
        <v>19</v>
      </c>
      <c r="D368" s="9">
        <v>64980</v>
      </c>
      <c r="E368" s="7" t="s">
        <v>313</v>
      </c>
      <c r="F368" s="10">
        <v>4784.83</v>
      </c>
      <c r="G368" s="11">
        <v>0.26</v>
      </c>
      <c r="H368" s="12">
        <v>1244</v>
      </c>
    </row>
    <row r="369" spans="1:8" ht="15">
      <c r="A369" s="17">
        <v>30</v>
      </c>
      <c r="B369" s="7" t="s">
        <v>878</v>
      </c>
      <c r="C369" s="17">
        <v>19</v>
      </c>
      <c r="D369" s="9">
        <v>65128</v>
      </c>
      <c r="E369" s="7" t="s">
        <v>314</v>
      </c>
      <c r="F369" s="10">
        <v>5385.33</v>
      </c>
      <c r="G369" s="11">
        <v>1.15</v>
      </c>
      <c r="H369" s="12">
        <v>6194</v>
      </c>
    </row>
    <row r="370" spans="1:8" ht="15">
      <c r="A370" s="17">
        <v>30</v>
      </c>
      <c r="B370" s="7" t="s">
        <v>878</v>
      </c>
      <c r="C370" s="17">
        <v>30</v>
      </c>
      <c r="D370" s="9">
        <v>66423</v>
      </c>
      <c r="E370" s="7" t="s">
        <v>315</v>
      </c>
      <c r="F370" s="10">
        <v>4449.67</v>
      </c>
      <c r="G370" s="11">
        <v>17.82</v>
      </c>
      <c r="H370" s="12">
        <v>79293</v>
      </c>
    </row>
    <row r="371" spans="1:8" ht="15">
      <c r="A371" s="17">
        <v>30</v>
      </c>
      <c r="B371" s="7" t="s">
        <v>878</v>
      </c>
      <c r="C371" s="17">
        <v>30</v>
      </c>
      <c r="D371" s="9">
        <v>66431</v>
      </c>
      <c r="E371" s="7" t="s">
        <v>316</v>
      </c>
      <c r="F371" s="10">
        <v>5329.38</v>
      </c>
      <c r="G371" s="11">
        <v>47.19</v>
      </c>
      <c r="H371" s="12">
        <v>251493</v>
      </c>
    </row>
    <row r="372" spans="1:8" ht="15">
      <c r="A372" s="17">
        <v>30</v>
      </c>
      <c r="B372" s="7" t="s">
        <v>878</v>
      </c>
      <c r="C372" s="17">
        <v>30</v>
      </c>
      <c r="D372" s="9">
        <v>66449</v>
      </c>
      <c r="E372" s="7" t="s">
        <v>317</v>
      </c>
      <c r="F372" s="10">
        <v>4593.56</v>
      </c>
      <c r="G372" s="20">
        <v>6.83</v>
      </c>
      <c r="H372" s="21">
        <v>31374</v>
      </c>
    </row>
    <row r="373" spans="1:8" ht="15">
      <c r="A373" s="17">
        <v>30</v>
      </c>
      <c r="B373" s="7" t="s">
        <v>878</v>
      </c>
      <c r="C373" s="17">
        <v>30</v>
      </c>
      <c r="D373" s="9">
        <v>66456</v>
      </c>
      <c r="E373" s="7" t="s">
        <v>318</v>
      </c>
      <c r="F373" s="10">
        <v>4462.84</v>
      </c>
      <c r="G373" s="11">
        <v>11.58</v>
      </c>
      <c r="H373" s="12">
        <v>51679</v>
      </c>
    </row>
    <row r="374" spans="1:8" ht="15">
      <c r="A374" s="17">
        <v>30</v>
      </c>
      <c r="B374" s="7" t="s">
        <v>878</v>
      </c>
      <c r="C374" s="17">
        <v>30</v>
      </c>
      <c r="D374" s="9">
        <v>66464</v>
      </c>
      <c r="E374" s="7" t="s">
        <v>319</v>
      </c>
      <c r="F374" s="10">
        <v>4607.45</v>
      </c>
      <c r="G374" s="11">
        <v>103.88</v>
      </c>
      <c r="H374" s="12">
        <v>478622</v>
      </c>
    </row>
    <row r="375" spans="1:8" ht="15">
      <c r="A375" s="17">
        <v>30</v>
      </c>
      <c r="B375" s="7" t="s">
        <v>878</v>
      </c>
      <c r="C375" s="17">
        <v>30</v>
      </c>
      <c r="D375" s="9">
        <v>66472</v>
      </c>
      <c r="E375" s="7" t="s">
        <v>320</v>
      </c>
      <c r="F375" s="10">
        <v>4451.42</v>
      </c>
      <c r="G375" s="11">
        <v>2.66</v>
      </c>
      <c r="H375" s="12">
        <v>11841</v>
      </c>
    </row>
    <row r="376" spans="1:8" ht="15">
      <c r="A376" s="17">
        <v>30</v>
      </c>
      <c r="B376" s="7" t="s">
        <v>878</v>
      </c>
      <c r="C376" s="17">
        <v>30</v>
      </c>
      <c r="D376" s="9">
        <v>66498</v>
      </c>
      <c r="E376" s="7" t="s">
        <v>321</v>
      </c>
      <c r="F376" s="10">
        <v>4430.3</v>
      </c>
      <c r="G376" s="20">
        <v>2.07</v>
      </c>
      <c r="H376" s="21">
        <v>9171</v>
      </c>
    </row>
    <row r="377" spans="1:8" ht="15">
      <c r="A377" s="17">
        <v>30</v>
      </c>
      <c r="B377" s="7" t="s">
        <v>878</v>
      </c>
      <c r="C377" s="17">
        <v>30</v>
      </c>
      <c r="D377" s="9">
        <v>66506</v>
      </c>
      <c r="E377" s="7" t="s">
        <v>322</v>
      </c>
      <c r="F377" s="10">
        <v>4433.79</v>
      </c>
      <c r="G377" s="11">
        <v>13.22</v>
      </c>
      <c r="H377" s="12">
        <v>58614</v>
      </c>
    </row>
    <row r="378" spans="1:8" ht="15">
      <c r="A378" s="17">
        <v>30</v>
      </c>
      <c r="B378" s="7" t="s">
        <v>878</v>
      </c>
      <c r="C378" s="17">
        <v>30</v>
      </c>
      <c r="D378" s="9">
        <v>66514</v>
      </c>
      <c r="E378" s="7" t="s">
        <v>323</v>
      </c>
      <c r="F378" s="10">
        <v>5382.28</v>
      </c>
      <c r="G378" s="11">
        <v>32.06</v>
      </c>
      <c r="H378" s="12">
        <v>172556</v>
      </c>
    </row>
    <row r="379" spans="1:8" ht="15">
      <c r="A379" s="17">
        <v>30</v>
      </c>
      <c r="B379" s="7" t="s">
        <v>878</v>
      </c>
      <c r="C379" s="17">
        <v>30</v>
      </c>
      <c r="D379" s="9">
        <v>66522</v>
      </c>
      <c r="E379" s="7" t="s">
        <v>324</v>
      </c>
      <c r="F379" s="10">
        <v>4600.83</v>
      </c>
      <c r="G379" s="11">
        <v>40.38</v>
      </c>
      <c r="H379" s="12">
        <v>185781</v>
      </c>
    </row>
    <row r="380" spans="1:8" ht="15">
      <c r="A380" s="17">
        <v>30</v>
      </c>
      <c r="B380" s="7" t="s">
        <v>878</v>
      </c>
      <c r="C380" s="17">
        <v>30</v>
      </c>
      <c r="D380" s="9">
        <v>66548</v>
      </c>
      <c r="E380" s="7" t="s">
        <v>325</v>
      </c>
      <c r="F380" s="10">
        <v>5276.05</v>
      </c>
      <c r="G380" s="11">
        <v>4.46</v>
      </c>
      <c r="H380" s="12">
        <v>23531</v>
      </c>
    </row>
    <row r="381" spans="1:8" ht="15">
      <c r="A381" s="17">
        <v>30</v>
      </c>
      <c r="B381" s="7" t="s">
        <v>878</v>
      </c>
      <c r="C381" s="17">
        <v>30</v>
      </c>
      <c r="D381" s="9">
        <v>66555</v>
      </c>
      <c r="E381" s="7" t="s">
        <v>326</v>
      </c>
      <c r="F381" s="10">
        <v>4591.38</v>
      </c>
      <c r="G381" s="11">
        <v>0.11</v>
      </c>
      <c r="H381" s="12">
        <v>505</v>
      </c>
    </row>
    <row r="382" spans="1:8" ht="15">
      <c r="A382" s="17">
        <v>30</v>
      </c>
      <c r="B382" s="7" t="s">
        <v>878</v>
      </c>
      <c r="C382" s="17">
        <v>30</v>
      </c>
      <c r="D382" s="9">
        <v>66563</v>
      </c>
      <c r="E382" s="7" t="s">
        <v>327</v>
      </c>
      <c r="F382" s="10">
        <v>4445.49</v>
      </c>
      <c r="G382" s="11">
        <v>10.61</v>
      </c>
      <c r="H382" s="12">
        <v>47167</v>
      </c>
    </row>
    <row r="383" spans="1:8" ht="15">
      <c r="A383" s="17">
        <v>30</v>
      </c>
      <c r="B383" s="7" t="s">
        <v>878</v>
      </c>
      <c r="C383" s="17">
        <v>30</v>
      </c>
      <c r="D383" s="9">
        <v>66589</v>
      </c>
      <c r="E383" s="7" t="s">
        <v>328</v>
      </c>
      <c r="F383" s="10">
        <v>4463.88</v>
      </c>
      <c r="G383" s="11">
        <v>8.88</v>
      </c>
      <c r="H383" s="12">
        <v>39639</v>
      </c>
    </row>
    <row r="384" spans="1:8" ht="15">
      <c r="A384" s="17">
        <v>30</v>
      </c>
      <c r="B384" s="7" t="s">
        <v>878</v>
      </c>
      <c r="C384" s="17">
        <v>30</v>
      </c>
      <c r="D384" s="9">
        <v>66597</v>
      </c>
      <c r="E384" s="7" t="s">
        <v>329</v>
      </c>
      <c r="F384" s="10">
        <v>4719.48</v>
      </c>
      <c r="G384" s="11">
        <v>78.58</v>
      </c>
      <c r="H384" s="12">
        <v>370857</v>
      </c>
    </row>
    <row r="385" spans="1:8" ht="15">
      <c r="A385" s="17">
        <v>30</v>
      </c>
      <c r="B385" s="7" t="s">
        <v>878</v>
      </c>
      <c r="C385" s="17">
        <v>30</v>
      </c>
      <c r="D385" s="9">
        <v>66621</v>
      </c>
      <c r="E385" s="7" t="s">
        <v>330</v>
      </c>
      <c r="F385" s="10">
        <v>4615.54</v>
      </c>
      <c r="G385" s="11">
        <v>30.08</v>
      </c>
      <c r="H385" s="12">
        <v>138836</v>
      </c>
    </row>
    <row r="386" spans="1:8" ht="15">
      <c r="A386" s="17">
        <v>30</v>
      </c>
      <c r="B386" s="7" t="s">
        <v>878</v>
      </c>
      <c r="C386" s="17">
        <v>30</v>
      </c>
      <c r="D386" s="9">
        <v>66647</v>
      </c>
      <c r="E386" s="7" t="s">
        <v>331</v>
      </c>
      <c r="F386" s="10">
        <v>4723.08</v>
      </c>
      <c r="G386" s="11">
        <v>24.91</v>
      </c>
      <c r="H386" s="12">
        <v>117652</v>
      </c>
    </row>
    <row r="387" spans="1:8" ht="15">
      <c r="A387" s="17">
        <v>30</v>
      </c>
      <c r="B387" s="7" t="s">
        <v>878</v>
      </c>
      <c r="C387" s="17">
        <v>30</v>
      </c>
      <c r="D387" s="9">
        <v>66670</v>
      </c>
      <c r="E387" s="7" t="s">
        <v>332</v>
      </c>
      <c r="F387" s="10">
        <v>4611.61</v>
      </c>
      <c r="G387" s="11">
        <v>47.66</v>
      </c>
      <c r="H387" s="12">
        <v>219789</v>
      </c>
    </row>
    <row r="388" spans="1:8" ht="15">
      <c r="A388" s="17">
        <v>30</v>
      </c>
      <c r="B388" s="7" t="s">
        <v>878</v>
      </c>
      <c r="C388" s="17">
        <v>30</v>
      </c>
      <c r="D388" s="9">
        <v>66696</v>
      </c>
      <c r="E388" s="7" t="s">
        <v>333</v>
      </c>
      <c r="F388" s="10">
        <v>4452.75</v>
      </c>
      <c r="G388" s="11">
        <v>3.81</v>
      </c>
      <c r="H388" s="12">
        <v>16965</v>
      </c>
    </row>
    <row r="389" spans="1:8" ht="15">
      <c r="A389" s="17">
        <v>30</v>
      </c>
      <c r="B389" s="7" t="s">
        <v>878</v>
      </c>
      <c r="C389" s="17">
        <v>30</v>
      </c>
      <c r="D389" s="9">
        <v>73635</v>
      </c>
      <c r="E389" s="7" t="s">
        <v>334</v>
      </c>
      <c r="F389" s="10">
        <v>4597.59</v>
      </c>
      <c r="G389" s="11">
        <v>49.13</v>
      </c>
      <c r="H389" s="12">
        <v>225880</v>
      </c>
    </row>
    <row r="390" spans="1:8" ht="15">
      <c r="A390" s="17">
        <v>30</v>
      </c>
      <c r="B390" s="7" t="s">
        <v>878</v>
      </c>
      <c r="C390" s="17">
        <v>30</v>
      </c>
      <c r="D390" s="9">
        <v>73643</v>
      </c>
      <c r="E390" s="7" t="s">
        <v>335</v>
      </c>
      <c r="F390" s="10">
        <v>4610.53</v>
      </c>
      <c r="G390" s="11">
        <v>43.09</v>
      </c>
      <c r="H390" s="12">
        <v>198668</v>
      </c>
    </row>
    <row r="391" spans="1:8" ht="15">
      <c r="A391" s="17">
        <v>30</v>
      </c>
      <c r="B391" s="7" t="s">
        <v>878</v>
      </c>
      <c r="C391" s="17">
        <v>30</v>
      </c>
      <c r="D391" s="9">
        <v>73650</v>
      </c>
      <c r="E391" s="7" t="s">
        <v>336</v>
      </c>
      <c r="F391" s="10">
        <v>4568.9</v>
      </c>
      <c r="G391" s="11">
        <v>70.5</v>
      </c>
      <c r="H391" s="12">
        <v>322107</v>
      </c>
    </row>
    <row r="392" spans="1:8" ht="15">
      <c r="A392" s="17">
        <v>30</v>
      </c>
      <c r="B392" s="7" t="s">
        <v>878</v>
      </c>
      <c r="C392" s="17">
        <v>30</v>
      </c>
      <c r="D392" s="9">
        <v>73924</v>
      </c>
      <c r="E392" s="7" t="s">
        <v>337</v>
      </c>
      <c r="F392" s="10">
        <v>4829.7</v>
      </c>
      <c r="G392" s="11">
        <v>3.19</v>
      </c>
      <c r="H392" s="12">
        <v>15407</v>
      </c>
    </row>
    <row r="393" spans="1:8" ht="15">
      <c r="A393" s="17">
        <v>30</v>
      </c>
      <c r="B393" s="7" t="s">
        <v>878</v>
      </c>
      <c r="C393" s="17">
        <v>33</v>
      </c>
      <c r="D393" s="9">
        <v>67033</v>
      </c>
      <c r="E393" s="7" t="s">
        <v>338</v>
      </c>
      <c r="F393" s="10">
        <v>4605.74</v>
      </c>
      <c r="G393" s="11">
        <v>1.08</v>
      </c>
      <c r="H393" s="12">
        <v>4975</v>
      </c>
    </row>
    <row r="394" spans="1:8" ht="15">
      <c r="A394" s="17">
        <v>30</v>
      </c>
      <c r="B394" s="7" t="s">
        <v>878</v>
      </c>
      <c r="C394" s="17">
        <v>33</v>
      </c>
      <c r="D394" s="9">
        <v>75176</v>
      </c>
      <c r="E394" s="7" t="s">
        <v>339</v>
      </c>
      <c r="F394" s="10">
        <v>4723.88</v>
      </c>
      <c r="G394" s="11">
        <v>0.82</v>
      </c>
      <c r="H394" s="12">
        <v>3874</v>
      </c>
    </row>
    <row r="395" spans="7:8" ht="15.75">
      <c r="G395" s="18">
        <f>SUM(G364:G394)</f>
        <v>667.3300000000002</v>
      </c>
      <c r="H395" s="19">
        <f>SUM(H364:H394)</f>
        <v>3135189</v>
      </c>
    </row>
    <row r="397" spans="1:8" ht="15">
      <c r="A397" s="17">
        <v>31</v>
      </c>
      <c r="B397" s="7" t="s">
        <v>879</v>
      </c>
      <c r="C397" s="17">
        <v>31</v>
      </c>
      <c r="D397" s="9">
        <v>66761</v>
      </c>
      <c r="E397" s="7" t="s">
        <v>340</v>
      </c>
      <c r="F397" s="10">
        <v>4439</v>
      </c>
      <c r="G397" s="11">
        <v>8.58</v>
      </c>
      <c r="H397" s="12">
        <v>38087</v>
      </c>
    </row>
    <row r="398" spans="1:8" ht="15">
      <c r="A398" s="17">
        <v>31</v>
      </c>
      <c r="B398" s="7" t="s">
        <v>879</v>
      </c>
      <c r="C398" s="17">
        <v>31</v>
      </c>
      <c r="D398" s="9">
        <v>66779</v>
      </c>
      <c r="E398" s="7" t="s">
        <v>341</v>
      </c>
      <c r="F398" s="10">
        <v>5086.57</v>
      </c>
      <c r="G398" s="11">
        <v>4.73</v>
      </c>
      <c r="H398" s="12">
        <v>24060</v>
      </c>
    </row>
    <row r="399" spans="1:8" ht="15">
      <c r="A399" s="17">
        <v>31</v>
      </c>
      <c r="B399" s="7" t="s">
        <v>879</v>
      </c>
      <c r="C399" s="17">
        <v>31</v>
      </c>
      <c r="D399" s="9">
        <v>66787</v>
      </c>
      <c r="E399" s="7" t="s">
        <v>342</v>
      </c>
      <c r="F399" s="10">
        <v>4484.67</v>
      </c>
      <c r="G399" s="20">
        <v>34.85</v>
      </c>
      <c r="H399" s="21">
        <v>156291</v>
      </c>
    </row>
    <row r="400" spans="1:8" ht="15">
      <c r="A400" s="17">
        <v>31</v>
      </c>
      <c r="B400" s="7" t="s">
        <v>879</v>
      </c>
      <c r="C400" s="17">
        <v>31</v>
      </c>
      <c r="D400" s="9">
        <v>66795</v>
      </c>
      <c r="E400" s="7" t="s">
        <v>343</v>
      </c>
      <c r="F400" s="10">
        <v>4646.34</v>
      </c>
      <c r="G400" s="11">
        <v>2.98</v>
      </c>
      <c r="H400" s="12">
        <v>13846</v>
      </c>
    </row>
    <row r="401" spans="1:8" ht="15">
      <c r="A401" s="17">
        <v>31</v>
      </c>
      <c r="B401" s="7" t="s">
        <v>879</v>
      </c>
      <c r="C401" s="17">
        <v>31</v>
      </c>
      <c r="D401" s="9">
        <v>66803</v>
      </c>
      <c r="E401" s="7" t="s">
        <v>344</v>
      </c>
      <c r="F401" s="10">
        <v>4421.12</v>
      </c>
      <c r="G401" s="11">
        <v>42.02</v>
      </c>
      <c r="H401" s="12">
        <v>185775</v>
      </c>
    </row>
    <row r="402" spans="1:8" ht="15">
      <c r="A402" s="17">
        <v>31</v>
      </c>
      <c r="B402" s="7" t="s">
        <v>879</v>
      </c>
      <c r="C402" s="17">
        <v>31</v>
      </c>
      <c r="D402" s="9">
        <v>66829</v>
      </c>
      <c r="E402" s="7" t="s">
        <v>345</v>
      </c>
      <c r="F402" s="10">
        <v>4446.93</v>
      </c>
      <c r="G402" s="11">
        <v>17.02</v>
      </c>
      <c r="H402" s="12">
        <v>75687</v>
      </c>
    </row>
    <row r="403" spans="1:8" ht="15">
      <c r="A403" s="17">
        <v>31</v>
      </c>
      <c r="B403" s="7" t="s">
        <v>879</v>
      </c>
      <c r="C403" s="17">
        <v>31</v>
      </c>
      <c r="D403" s="9">
        <v>66837</v>
      </c>
      <c r="E403" s="7" t="s">
        <v>346</v>
      </c>
      <c r="F403" s="10">
        <v>4460.05</v>
      </c>
      <c r="G403" s="11">
        <v>7.28</v>
      </c>
      <c r="H403" s="12">
        <v>32469</v>
      </c>
    </row>
    <row r="404" spans="1:8" ht="15">
      <c r="A404" s="17">
        <v>31</v>
      </c>
      <c r="B404" s="7" t="s">
        <v>879</v>
      </c>
      <c r="C404" s="17">
        <v>31</v>
      </c>
      <c r="D404" s="9">
        <v>66845</v>
      </c>
      <c r="E404" s="7" t="s">
        <v>347</v>
      </c>
      <c r="F404" s="10">
        <v>4467.36</v>
      </c>
      <c r="G404" s="11">
        <v>9.65</v>
      </c>
      <c r="H404" s="12">
        <v>43110</v>
      </c>
    </row>
    <row r="405" spans="1:8" ht="15">
      <c r="A405" s="17">
        <v>31</v>
      </c>
      <c r="B405" s="7" t="s">
        <v>879</v>
      </c>
      <c r="C405" s="17">
        <v>31</v>
      </c>
      <c r="D405" s="9">
        <v>66852</v>
      </c>
      <c r="E405" s="7" t="s">
        <v>348</v>
      </c>
      <c r="F405" s="10">
        <v>4360.37</v>
      </c>
      <c r="G405" s="11">
        <v>7.18</v>
      </c>
      <c r="H405" s="12">
        <v>31308</v>
      </c>
    </row>
    <row r="406" spans="1:8" ht="15">
      <c r="A406" s="17">
        <v>31</v>
      </c>
      <c r="B406" s="7" t="s">
        <v>879</v>
      </c>
      <c r="C406" s="17">
        <v>31</v>
      </c>
      <c r="D406" s="9">
        <v>66860</v>
      </c>
      <c r="E406" s="7" t="s">
        <v>349</v>
      </c>
      <c r="F406" s="10">
        <v>4473.52</v>
      </c>
      <c r="G406" s="11">
        <v>2.7</v>
      </c>
      <c r="H406" s="12">
        <v>12079</v>
      </c>
    </row>
    <row r="407" spans="1:8" ht="15">
      <c r="A407" s="17">
        <v>31</v>
      </c>
      <c r="B407" s="7" t="s">
        <v>879</v>
      </c>
      <c r="C407" s="17">
        <v>31</v>
      </c>
      <c r="D407" s="9">
        <v>66878</v>
      </c>
      <c r="E407" s="7" t="s">
        <v>350</v>
      </c>
      <c r="F407" s="10">
        <v>4465.9</v>
      </c>
      <c r="G407" s="11">
        <v>0.86</v>
      </c>
      <c r="H407" s="12">
        <v>3841</v>
      </c>
    </row>
    <row r="408" spans="1:8" ht="15">
      <c r="A408" s="17">
        <v>31</v>
      </c>
      <c r="B408" s="7" t="s">
        <v>879</v>
      </c>
      <c r="C408" s="17">
        <v>31</v>
      </c>
      <c r="D408" s="9">
        <v>66886</v>
      </c>
      <c r="E408" s="7" t="s">
        <v>351</v>
      </c>
      <c r="F408" s="10">
        <v>4446.45</v>
      </c>
      <c r="G408" s="11">
        <v>8.16</v>
      </c>
      <c r="H408" s="12">
        <v>36283</v>
      </c>
    </row>
    <row r="409" spans="1:8" ht="15">
      <c r="A409" s="17">
        <v>31</v>
      </c>
      <c r="B409" s="7" t="s">
        <v>879</v>
      </c>
      <c r="C409" s="17">
        <v>31</v>
      </c>
      <c r="D409" s="9">
        <v>66894</v>
      </c>
      <c r="E409" s="7" t="s">
        <v>352</v>
      </c>
      <c r="F409" s="10">
        <v>5300.8</v>
      </c>
      <c r="G409" s="11">
        <v>39.41</v>
      </c>
      <c r="H409" s="12">
        <v>208905</v>
      </c>
    </row>
    <row r="410" spans="1:8" ht="15">
      <c r="A410" s="17">
        <v>31</v>
      </c>
      <c r="B410" s="7" t="s">
        <v>879</v>
      </c>
      <c r="C410" s="17">
        <v>31</v>
      </c>
      <c r="D410" s="9">
        <v>66910</v>
      </c>
      <c r="E410" s="7" t="s">
        <v>353</v>
      </c>
      <c r="F410" s="10">
        <v>4446.6</v>
      </c>
      <c r="G410" s="20">
        <v>51.75</v>
      </c>
      <c r="H410" s="21">
        <v>230112</v>
      </c>
    </row>
    <row r="411" spans="1:8" ht="15">
      <c r="A411" s="17">
        <v>31</v>
      </c>
      <c r="B411" s="7" t="s">
        <v>879</v>
      </c>
      <c r="C411" s="17">
        <v>31</v>
      </c>
      <c r="D411" s="9">
        <v>66928</v>
      </c>
      <c r="E411" s="7" t="s">
        <v>354</v>
      </c>
      <c r="F411" s="10">
        <v>5265.38</v>
      </c>
      <c r="G411" s="11">
        <v>9.49</v>
      </c>
      <c r="H411" s="12">
        <v>49969</v>
      </c>
    </row>
    <row r="412" spans="1:8" ht="15">
      <c r="A412" s="17">
        <v>31</v>
      </c>
      <c r="B412" s="7" t="s">
        <v>879</v>
      </c>
      <c r="C412" s="17">
        <v>31</v>
      </c>
      <c r="D412" s="9">
        <v>66951</v>
      </c>
      <c r="E412" s="7" t="s">
        <v>355</v>
      </c>
      <c r="F412" s="10">
        <v>4631.9</v>
      </c>
      <c r="G412" s="11">
        <v>41.52</v>
      </c>
      <c r="H412" s="12">
        <v>192317</v>
      </c>
    </row>
    <row r="413" spans="1:8" ht="15">
      <c r="A413" s="17">
        <v>31</v>
      </c>
      <c r="B413" s="7" t="s">
        <v>879</v>
      </c>
      <c r="C413" s="17">
        <v>31</v>
      </c>
      <c r="D413" s="9">
        <v>75085</v>
      </c>
      <c r="E413" s="7" t="s">
        <v>356</v>
      </c>
      <c r="F413" s="10">
        <v>4756.56</v>
      </c>
      <c r="G413" s="11">
        <v>43.4</v>
      </c>
      <c r="H413" s="12">
        <v>206434</v>
      </c>
    </row>
    <row r="414" spans="7:8" ht="15.75">
      <c r="G414" s="18">
        <f>SUM(G397:G413)</f>
        <v>331.58</v>
      </c>
      <c r="H414" s="19">
        <f>SUM(H397:H413)</f>
        <v>1540573</v>
      </c>
    </row>
    <row r="416" spans="1:8" ht="15">
      <c r="A416" s="17">
        <v>33</v>
      </c>
      <c r="B416" s="7" t="s">
        <v>804</v>
      </c>
      <c r="C416" s="17">
        <v>33</v>
      </c>
      <c r="D416" s="9">
        <v>66977</v>
      </c>
      <c r="E416" s="7" t="s">
        <v>357</v>
      </c>
      <c r="F416" s="10">
        <v>4614.45</v>
      </c>
      <c r="G416" s="11">
        <v>182.57</v>
      </c>
      <c r="H416" s="12">
        <v>842460</v>
      </c>
    </row>
    <row r="417" spans="1:8" ht="15">
      <c r="A417" s="17">
        <v>33</v>
      </c>
      <c r="B417" s="7" t="s">
        <v>804</v>
      </c>
      <c r="C417" s="17">
        <v>33</v>
      </c>
      <c r="D417" s="9">
        <v>66985</v>
      </c>
      <c r="E417" s="7" t="s">
        <v>358</v>
      </c>
      <c r="F417" s="10">
        <v>4659.15</v>
      </c>
      <c r="G417" s="11">
        <v>44.2</v>
      </c>
      <c r="H417" s="12">
        <v>205934</v>
      </c>
    </row>
    <row r="418" spans="1:8" ht="15">
      <c r="A418" s="17">
        <v>33</v>
      </c>
      <c r="B418" s="7" t="s">
        <v>804</v>
      </c>
      <c r="C418" s="17">
        <v>33</v>
      </c>
      <c r="D418" s="9">
        <v>66993</v>
      </c>
      <c r="E418" s="7" t="s">
        <v>359</v>
      </c>
      <c r="F418" s="10">
        <v>4629.38</v>
      </c>
      <c r="G418" s="11">
        <v>23.62</v>
      </c>
      <c r="H418" s="12">
        <v>109346</v>
      </c>
    </row>
    <row r="419" spans="1:8" ht="15">
      <c r="A419" s="17">
        <v>33</v>
      </c>
      <c r="B419" s="7" t="s">
        <v>804</v>
      </c>
      <c r="C419" s="17">
        <v>33</v>
      </c>
      <c r="D419" s="9">
        <v>67058</v>
      </c>
      <c r="E419" s="7" t="s">
        <v>360</v>
      </c>
      <c r="F419" s="10">
        <v>4612.99</v>
      </c>
      <c r="G419" s="11">
        <v>174.27</v>
      </c>
      <c r="H419" s="12">
        <v>803906</v>
      </c>
    </row>
    <row r="420" spans="1:8" ht="15">
      <c r="A420" s="17">
        <v>33</v>
      </c>
      <c r="B420" s="7" t="s">
        <v>804</v>
      </c>
      <c r="C420" s="17">
        <v>33</v>
      </c>
      <c r="D420" s="9">
        <v>67082</v>
      </c>
      <c r="E420" s="7" t="s">
        <v>361</v>
      </c>
      <c r="F420" s="10">
        <v>4651.98</v>
      </c>
      <c r="G420" s="11">
        <v>161.35</v>
      </c>
      <c r="H420" s="12">
        <v>750597</v>
      </c>
    </row>
    <row r="421" spans="1:8" ht="15">
      <c r="A421" s="17">
        <v>33</v>
      </c>
      <c r="B421" s="7" t="s">
        <v>804</v>
      </c>
      <c r="C421" s="17">
        <v>33</v>
      </c>
      <c r="D421" s="9">
        <v>67090</v>
      </c>
      <c r="E421" s="7" t="s">
        <v>362</v>
      </c>
      <c r="F421" s="10">
        <v>4630.2</v>
      </c>
      <c r="G421" s="11">
        <v>204.37</v>
      </c>
      <c r="H421" s="12">
        <v>946274</v>
      </c>
    </row>
    <row r="422" spans="1:8" ht="15">
      <c r="A422" s="17">
        <v>33</v>
      </c>
      <c r="B422" s="7" t="s">
        <v>804</v>
      </c>
      <c r="C422" s="17">
        <v>33</v>
      </c>
      <c r="D422" s="9">
        <v>67116</v>
      </c>
      <c r="E422" s="7" t="s">
        <v>363</v>
      </c>
      <c r="F422" s="10">
        <v>4467.01</v>
      </c>
      <c r="G422" s="11">
        <v>10.93</v>
      </c>
      <c r="H422" s="12">
        <v>48825</v>
      </c>
    </row>
    <row r="423" spans="1:8" ht="15">
      <c r="A423" s="17">
        <v>33</v>
      </c>
      <c r="B423" s="7" t="s">
        <v>804</v>
      </c>
      <c r="C423" s="17">
        <v>33</v>
      </c>
      <c r="D423" s="9">
        <v>67124</v>
      </c>
      <c r="E423" s="7" t="s">
        <v>364</v>
      </c>
      <c r="F423" s="10">
        <v>4636.21</v>
      </c>
      <c r="G423" s="11">
        <v>32.35</v>
      </c>
      <c r="H423" s="12">
        <v>149981</v>
      </c>
    </row>
    <row r="424" spans="1:8" ht="15">
      <c r="A424" s="17">
        <v>33</v>
      </c>
      <c r="B424" s="7" t="s">
        <v>804</v>
      </c>
      <c r="C424" s="17">
        <v>33</v>
      </c>
      <c r="D424" s="9">
        <v>67157</v>
      </c>
      <c r="E424" s="7" t="s">
        <v>365</v>
      </c>
      <c r="F424" s="10">
        <v>4479.93</v>
      </c>
      <c r="G424" s="11">
        <v>13.57</v>
      </c>
      <c r="H424" s="12">
        <v>60793</v>
      </c>
    </row>
    <row r="425" spans="1:8" ht="15">
      <c r="A425" s="17">
        <v>33</v>
      </c>
      <c r="B425" s="7" t="s">
        <v>804</v>
      </c>
      <c r="C425" s="17">
        <v>33</v>
      </c>
      <c r="D425" s="9">
        <v>67173</v>
      </c>
      <c r="E425" s="7" t="s">
        <v>366</v>
      </c>
      <c r="F425" s="10">
        <v>4636.17</v>
      </c>
      <c r="G425" s="11">
        <v>96.8</v>
      </c>
      <c r="H425" s="12">
        <v>448782</v>
      </c>
    </row>
    <row r="426" spans="1:8" ht="15">
      <c r="A426" s="17">
        <v>33</v>
      </c>
      <c r="B426" s="7" t="s">
        <v>804</v>
      </c>
      <c r="C426" s="17">
        <v>33</v>
      </c>
      <c r="D426" s="9">
        <v>67181</v>
      </c>
      <c r="E426" s="7" t="s">
        <v>367</v>
      </c>
      <c r="F426" s="10">
        <v>4617</v>
      </c>
      <c r="G426" s="11">
        <v>29.95</v>
      </c>
      <c r="H426" s="12">
        <v>138279</v>
      </c>
    </row>
    <row r="427" spans="1:8" ht="15">
      <c r="A427" s="17">
        <v>33</v>
      </c>
      <c r="B427" s="7" t="s">
        <v>804</v>
      </c>
      <c r="C427" s="17">
        <v>33</v>
      </c>
      <c r="D427" s="9">
        <v>67199</v>
      </c>
      <c r="E427" s="7" t="s">
        <v>368</v>
      </c>
      <c r="F427" s="10">
        <v>4442.78</v>
      </c>
      <c r="G427" s="11">
        <v>52.23</v>
      </c>
      <c r="H427" s="12">
        <v>232047</v>
      </c>
    </row>
    <row r="428" spans="1:8" ht="15">
      <c r="A428" s="17">
        <v>33</v>
      </c>
      <c r="B428" s="7" t="s">
        <v>804</v>
      </c>
      <c r="C428" s="17">
        <v>33</v>
      </c>
      <c r="D428" s="9">
        <v>67207</v>
      </c>
      <c r="E428" s="7" t="s">
        <v>369</v>
      </c>
      <c r="F428" s="10">
        <v>5369.28</v>
      </c>
      <c r="G428" s="11">
        <v>89.73</v>
      </c>
      <c r="H428" s="12">
        <v>481785</v>
      </c>
    </row>
    <row r="429" spans="1:8" ht="15">
      <c r="A429" s="17">
        <v>33</v>
      </c>
      <c r="B429" s="7" t="s">
        <v>804</v>
      </c>
      <c r="C429" s="17">
        <v>33</v>
      </c>
      <c r="D429" s="9">
        <v>67231</v>
      </c>
      <c r="E429" s="7" t="s">
        <v>370</v>
      </c>
      <c r="F429" s="10">
        <v>4469.91</v>
      </c>
      <c r="G429" s="11">
        <v>10.87</v>
      </c>
      <c r="H429" s="12">
        <v>48588</v>
      </c>
    </row>
    <row r="430" spans="1:8" ht="15">
      <c r="A430" s="17">
        <v>33</v>
      </c>
      <c r="B430" s="7" t="s">
        <v>804</v>
      </c>
      <c r="C430" s="17">
        <v>33</v>
      </c>
      <c r="D430" s="9">
        <v>67249</v>
      </c>
      <c r="E430" s="7" t="s">
        <v>371</v>
      </c>
      <c r="F430" s="10">
        <v>4666.44</v>
      </c>
      <c r="G430" s="11">
        <v>36.62</v>
      </c>
      <c r="H430" s="12">
        <v>170885</v>
      </c>
    </row>
    <row r="431" spans="1:8" ht="15">
      <c r="A431" s="17">
        <v>33</v>
      </c>
      <c r="B431" s="7" t="s">
        <v>804</v>
      </c>
      <c r="C431" s="17">
        <v>33</v>
      </c>
      <c r="D431" s="9">
        <v>73676</v>
      </c>
      <c r="E431" s="7" t="s">
        <v>372</v>
      </c>
      <c r="F431" s="10">
        <v>4694.68</v>
      </c>
      <c r="G431" s="11">
        <v>160.06</v>
      </c>
      <c r="H431" s="12">
        <v>751431</v>
      </c>
    </row>
    <row r="432" spans="1:8" ht="15">
      <c r="A432" s="17">
        <v>33</v>
      </c>
      <c r="B432" s="7" t="s">
        <v>804</v>
      </c>
      <c r="C432" s="17">
        <v>33</v>
      </c>
      <c r="D432" s="9">
        <v>75176</v>
      </c>
      <c r="E432" s="7" t="s">
        <v>339</v>
      </c>
      <c r="F432" s="10">
        <v>4723.88</v>
      </c>
      <c r="G432" s="11">
        <v>172.33</v>
      </c>
      <c r="H432" s="12">
        <v>814066</v>
      </c>
    </row>
    <row r="433" spans="1:8" ht="15">
      <c r="A433" s="17">
        <v>33</v>
      </c>
      <c r="B433" s="7" t="s">
        <v>804</v>
      </c>
      <c r="C433" s="17">
        <v>33</v>
      </c>
      <c r="D433" s="9">
        <v>75192</v>
      </c>
      <c r="E433" s="7" t="s">
        <v>373</v>
      </c>
      <c r="F433" s="10">
        <v>4783.88</v>
      </c>
      <c r="G433" s="11">
        <v>59.27</v>
      </c>
      <c r="H433" s="12">
        <v>283540</v>
      </c>
    </row>
    <row r="434" spans="1:8" ht="15">
      <c r="A434" s="17">
        <v>33</v>
      </c>
      <c r="B434" s="7" t="s">
        <v>804</v>
      </c>
      <c r="C434" s="17">
        <v>33</v>
      </c>
      <c r="D434" s="9">
        <v>75200</v>
      </c>
      <c r="E434" s="7" t="s">
        <v>374</v>
      </c>
      <c r="F434" s="10">
        <v>4881.43</v>
      </c>
      <c r="G434" s="11">
        <v>52.51</v>
      </c>
      <c r="H434" s="12">
        <v>256324</v>
      </c>
    </row>
    <row r="435" spans="1:8" ht="15">
      <c r="A435" s="17">
        <v>33</v>
      </c>
      <c r="B435" s="7" t="s">
        <v>804</v>
      </c>
      <c r="C435" s="17">
        <v>33</v>
      </c>
      <c r="D435" s="9">
        <v>75242</v>
      </c>
      <c r="E435" s="7" t="s">
        <v>375</v>
      </c>
      <c r="F435" s="10">
        <v>5032.48</v>
      </c>
      <c r="G435" s="11">
        <v>133.83</v>
      </c>
      <c r="H435" s="12">
        <v>673497</v>
      </c>
    </row>
    <row r="436" spans="7:8" ht="15.75">
      <c r="G436" s="18">
        <f>SUM(G416:G435)</f>
        <v>1741.4299999999996</v>
      </c>
      <c r="H436" s="19">
        <f>SUM(H416:H435)</f>
        <v>8217340</v>
      </c>
    </row>
    <row r="438" spans="1:8" ht="15">
      <c r="A438" s="17">
        <v>34</v>
      </c>
      <c r="B438" s="7" t="s">
        <v>880</v>
      </c>
      <c r="C438" s="17">
        <v>34</v>
      </c>
      <c r="D438" s="9">
        <v>67280</v>
      </c>
      <c r="E438" s="7" t="s">
        <v>376</v>
      </c>
      <c r="F438" s="10">
        <v>4456.06</v>
      </c>
      <c r="G438" s="11">
        <v>2.41</v>
      </c>
      <c r="H438" s="12">
        <v>10739</v>
      </c>
    </row>
    <row r="439" spans="1:8" ht="15">
      <c r="A439" s="17">
        <v>34</v>
      </c>
      <c r="B439" s="7" t="s">
        <v>880</v>
      </c>
      <c r="C439" s="17">
        <v>34</v>
      </c>
      <c r="D439" s="9">
        <v>67306</v>
      </c>
      <c r="E439" s="7" t="s">
        <v>377</v>
      </c>
      <c r="F439" s="10">
        <v>4491.61</v>
      </c>
      <c r="G439" s="11">
        <v>2.67</v>
      </c>
      <c r="H439" s="12">
        <v>11993</v>
      </c>
    </row>
    <row r="440" spans="1:8" ht="15">
      <c r="A440" s="17">
        <v>34</v>
      </c>
      <c r="B440" s="7" t="s">
        <v>880</v>
      </c>
      <c r="C440" s="17">
        <v>34</v>
      </c>
      <c r="D440" s="9">
        <v>67314</v>
      </c>
      <c r="E440" s="7" t="s">
        <v>378</v>
      </c>
      <c r="F440" s="10">
        <v>4632.04</v>
      </c>
      <c r="G440" s="11">
        <v>50.8</v>
      </c>
      <c r="H440" s="12">
        <v>235308</v>
      </c>
    </row>
    <row r="441" spans="1:8" ht="15">
      <c r="A441" s="17">
        <v>34</v>
      </c>
      <c r="B441" s="7" t="s">
        <v>880</v>
      </c>
      <c r="C441" s="17">
        <v>34</v>
      </c>
      <c r="D441" s="9">
        <v>67322</v>
      </c>
      <c r="E441" s="7" t="s">
        <v>379</v>
      </c>
      <c r="F441" s="10">
        <v>4454.48</v>
      </c>
      <c r="G441" s="11">
        <v>1.35</v>
      </c>
      <c r="H441" s="12">
        <v>6014</v>
      </c>
    </row>
    <row r="442" spans="1:8" ht="15">
      <c r="A442" s="17">
        <v>34</v>
      </c>
      <c r="B442" s="7" t="s">
        <v>880</v>
      </c>
      <c r="C442" s="17">
        <v>34</v>
      </c>
      <c r="D442" s="9">
        <v>67330</v>
      </c>
      <c r="E442" s="7" t="s">
        <v>53</v>
      </c>
      <c r="F442" s="10">
        <v>4599.56</v>
      </c>
      <c r="G442" s="11">
        <v>8.64</v>
      </c>
      <c r="H442" s="12">
        <v>39740</v>
      </c>
    </row>
    <row r="443" spans="1:8" ht="15">
      <c r="A443" s="17">
        <v>34</v>
      </c>
      <c r="B443" s="7" t="s">
        <v>880</v>
      </c>
      <c r="C443" s="17">
        <v>34</v>
      </c>
      <c r="D443" s="9">
        <v>67348</v>
      </c>
      <c r="E443" s="7" t="s">
        <v>380</v>
      </c>
      <c r="F443" s="10">
        <v>4448.63</v>
      </c>
      <c r="G443" s="11">
        <v>15.42</v>
      </c>
      <c r="H443" s="12">
        <v>68598</v>
      </c>
    </row>
    <row r="444" spans="1:8" ht="15">
      <c r="A444" s="17">
        <v>34</v>
      </c>
      <c r="B444" s="7" t="s">
        <v>880</v>
      </c>
      <c r="C444" s="17">
        <v>34</v>
      </c>
      <c r="D444" s="9">
        <v>67355</v>
      </c>
      <c r="E444" s="7" t="s">
        <v>381</v>
      </c>
      <c r="F444" s="10">
        <v>5343.49</v>
      </c>
      <c r="G444" s="11">
        <v>37.79</v>
      </c>
      <c r="H444" s="12">
        <v>201931</v>
      </c>
    </row>
    <row r="445" spans="1:8" ht="15">
      <c r="A445" s="17">
        <v>34</v>
      </c>
      <c r="B445" s="7" t="s">
        <v>880</v>
      </c>
      <c r="C445" s="17">
        <v>34</v>
      </c>
      <c r="D445" s="9">
        <v>67363</v>
      </c>
      <c r="E445" s="7" t="s">
        <v>382</v>
      </c>
      <c r="F445" s="10">
        <v>5397.73</v>
      </c>
      <c r="G445" s="11">
        <v>79.57</v>
      </c>
      <c r="H445" s="12">
        <v>429498</v>
      </c>
    </row>
    <row r="446" spans="1:8" ht="15">
      <c r="A446" s="17">
        <v>34</v>
      </c>
      <c r="B446" s="7" t="s">
        <v>880</v>
      </c>
      <c r="C446" s="17">
        <v>34</v>
      </c>
      <c r="D446" s="9">
        <v>67397</v>
      </c>
      <c r="E446" s="7" t="s">
        <v>383</v>
      </c>
      <c r="F446" s="10">
        <v>4461.44</v>
      </c>
      <c r="G446" s="11">
        <v>25.28</v>
      </c>
      <c r="H446" s="12">
        <v>112786</v>
      </c>
    </row>
    <row r="447" spans="1:8" ht="15">
      <c r="A447" s="17">
        <v>34</v>
      </c>
      <c r="B447" s="7" t="s">
        <v>880</v>
      </c>
      <c r="C447" s="17">
        <v>34</v>
      </c>
      <c r="D447" s="9">
        <v>67405</v>
      </c>
      <c r="E447" s="7" t="s">
        <v>384</v>
      </c>
      <c r="F447" s="10">
        <v>4457.97</v>
      </c>
      <c r="G447" s="20">
        <v>24.52</v>
      </c>
      <c r="H447" s="21">
        <v>109309</v>
      </c>
    </row>
    <row r="448" spans="1:8" ht="15">
      <c r="A448" s="17">
        <v>34</v>
      </c>
      <c r="B448" s="7" t="s">
        <v>880</v>
      </c>
      <c r="C448" s="17">
        <v>34</v>
      </c>
      <c r="D448" s="9">
        <v>67413</v>
      </c>
      <c r="E448" s="7" t="s">
        <v>385</v>
      </c>
      <c r="F448" s="10">
        <v>4727.36</v>
      </c>
      <c r="G448" s="11">
        <v>5.78</v>
      </c>
      <c r="H448" s="12">
        <v>27324</v>
      </c>
    </row>
    <row r="449" spans="1:8" ht="15">
      <c r="A449" s="17">
        <v>34</v>
      </c>
      <c r="B449" s="7" t="s">
        <v>880</v>
      </c>
      <c r="C449" s="17">
        <v>34</v>
      </c>
      <c r="D449" s="9">
        <v>67421</v>
      </c>
      <c r="E449" s="7" t="s">
        <v>386</v>
      </c>
      <c r="F449" s="10">
        <v>4469.81</v>
      </c>
      <c r="G449" s="11">
        <v>5.64</v>
      </c>
      <c r="H449" s="12">
        <v>25209</v>
      </c>
    </row>
    <row r="450" spans="1:8" ht="15">
      <c r="A450" s="17">
        <v>34</v>
      </c>
      <c r="B450" s="7" t="s">
        <v>880</v>
      </c>
      <c r="C450" s="17">
        <v>34</v>
      </c>
      <c r="D450" s="9">
        <v>67439</v>
      </c>
      <c r="E450" s="7" t="s">
        <v>387</v>
      </c>
      <c r="F450" s="10">
        <v>4613.04</v>
      </c>
      <c r="G450" s="11">
        <v>49.56</v>
      </c>
      <c r="H450" s="12">
        <v>228623</v>
      </c>
    </row>
    <row r="451" spans="1:8" ht="15">
      <c r="A451" s="17">
        <v>34</v>
      </c>
      <c r="B451" s="7" t="s">
        <v>880</v>
      </c>
      <c r="C451" s="17">
        <v>34</v>
      </c>
      <c r="D451" s="9">
        <v>67447</v>
      </c>
      <c r="E451" s="7" t="s">
        <v>388</v>
      </c>
      <c r="F451" s="10">
        <v>4618.36</v>
      </c>
      <c r="G451" s="11">
        <v>0.25</v>
      </c>
      <c r="H451" s="12">
        <v>1155</v>
      </c>
    </row>
    <row r="452" spans="1:8" ht="15">
      <c r="A452" s="17">
        <v>34</v>
      </c>
      <c r="B452" s="7" t="s">
        <v>880</v>
      </c>
      <c r="C452" s="17">
        <v>34</v>
      </c>
      <c r="D452" s="9">
        <v>73973</v>
      </c>
      <c r="E452" s="7" t="s">
        <v>389</v>
      </c>
      <c r="F452" s="10">
        <v>4585.39</v>
      </c>
      <c r="G452" s="11">
        <v>13.88</v>
      </c>
      <c r="H452" s="12">
        <v>63645</v>
      </c>
    </row>
    <row r="453" spans="1:8" ht="15">
      <c r="A453" s="17">
        <v>34</v>
      </c>
      <c r="B453" s="7" t="s">
        <v>880</v>
      </c>
      <c r="C453" s="17">
        <v>34</v>
      </c>
      <c r="D453" s="9">
        <v>75283</v>
      </c>
      <c r="E453" s="7" t="s">
        <v>390</v>
      </c>
      <c r="F453" s="10">
        <v>4837.4</v>
      </c>
      <c r="G453" s="11">
        <v>21.39</v>
      </c>
      <c r="H453" s="12">
        <v>103472</v>
      </c>
    </row>
    <row r="454" spans="7:8" ht="15.75">
      <c r="G454" s="18">
        <f>SUM(G438:G453)</f>
        <v>344.95</v>
      </c>
      <c r="H454" s="19">
        <f>SUM(H438:H453)</f>
        <v>1675344</v>
      </c>
    </row>
    <row r="456" spans="1:8" ht="15">
      <c r="A456" s="17">
        <v>36</v>
      </c>
      <c r="B456" s="7" t="s">
        <v>881</v>
      </c>
      <c r="C456" s="17">
        <v>36</v>
      </c>
      <c r="D456" s="9">
        <v>67587</v>
      </c>
      <c r="E456" s="7" t="s">
        <v>391</v>
      </c>
      <c r="F456" s="10">
        <v>4487.36</v>
      </c>
      <c r="G456" s="11">
        <v>26.98</v>
      </c>
      <c r="H456" s="12">
        <v>121069</v>
      </c>
    </row>
    <row r="457" spans="1:8" ht="15">
      <c r="A457" s="17">
        <v>36</v>
      </c>
      <c r="B457" s="7" t="s">
        <v>881</v>
      </c>
      <c r="C457" s="17">
        <v>36</v>
      </c>
      <c r="D457" s="9">
        <v>67595</v>
      </c>
      <c r="E457" s="7" t="s">
        <v>392</v>
      </c>
      <c r="F457" s="10">
        <v>4436.21</v>
      </c>
      <c r="G457" s="11">
        <v>55.58</v>
      </c>
      <c r="H457" s="12">
        <v>246564</v>
      </c>
    </row>
    <row r="458" spans="1:8" ht="15">
      <c r="A458" s="17">
        <v>36</v>
      </c>
      <c r="B458" s="7" t="s">
        <v>881</v>
      </c>
      <c r="C458" s="17">
        <v>36</v>
      </c>
      <c r="D458" s="9">
        <v>67611</v>
      </c>
      <c r="E458" s="7" t="s">
        <v>393</v>
      </c>
      <c r="F458" s="10">
        <v>4655.06</v>
      </c>
      <c r="G458" s="11">
        <v>23.71</v>
      </c>
      <c r="H458" s="12">
        <v>110371</v>
      </c>
    </row>
    <row r="459" spans="1:8" ht="15">
      <c r="A459" s="17">
        <v>36</v>
      </c>
      <c r="B459" s="7" t="s">
        <v>881</v>
      </c>
      <c r="C459" s="17">
        <v>36</v>
      </c>
      <c r="D459" s="9">
        <v>67637</v>
      </c>
      <c r="E459" s="7" t="s">
        <v>394</v>
      </c>
      <c r="F459" s="10">
        <v>4633.1</v>
      </c>
      <c r="G459" s="11">
        <v>15.87</v>
      </c>
      <c r="H459" s="12">
        <v>73527</v>
      </c>
    </row>
    <row r="460" spans="1:8" ht="15">
      <c r="A460" s="17">
        <v>36</v>
      </c>
      <c r="B460" s="7" t="s">
        <v>881</v>
      </c>
      <c r="C460" s="17">
        <v>36</v>
      </c>
      <c r="D460" s="9">
        <v>67645</v>
      </c>
      <c r="E460" s="7" t="s">
        <v>395</v>
      </c>
      <c r="F460" s="10">
        <v>4463.26</v>
      </c>
      <c r="G460" s="11">
        <v>41.07</v>
      </c>
      <c r="H460" s="12">
        <v>183306</v>
      </c>
    </row>
    <row r="461" spans="1:8" ht="15">
      <c r="A461" s="17">
        <v>36</v>
      </c>
      <c r="B461" s="7" t="s">
        <v>881</v>
      </c>
      <c r="C461" s="17">
        <v>36</v>
      </c>
      <c r="D461" s="9">
        <v>67652</v>
      </c>
      <c r="E461" s="7" t="s">
        <v>396</v>
      </c>
      <c r="F461" s="10">
        <v>5308.28</v>
      </c>
      <c r="G461" s="11">
        <v>149.5</v>
      </c>
      <c r="H461" s="12">
        <v>793588</v>
      </c>
    </row>
    <row r="462" spans="1:8" ht="15">
      <c r="A462" s="17">
        <v>36</v>
      </c>
      <c r="B462" s="7" t="s">
        <v>881</v>
      </c>
      <c r="C462" s="17">
        <v>36</v>
      </c>
      <c r="D462" s="9">
        <v>67678</v>
      </c>
      <c r="E462" s="7" t="s">
        <v>397</v>
      </c>
      <c r="F462" s="10">
        <v>4601.3</v>
      </c>
      <c r="G462" s="11">
        <v>178.04</v>
      </c>
      <c r="H462" s="12">
        <v>819216</v>
      </c>
    </row>
    <row r="463" spans="1:8" ht="15">
      <c r="A463" s="17">
        <v>36</v>
      </c>
      <c r="B463" s="7" t="s">
        <v>881</v>
      </c>
      <c r="C463" s="17">
        <v>36</v>
      </c>
      <c r="D463" s="9">
        <v>67686</v>
      </c>
      <c r="E463" s="7" t="s">
        <v>398</v>
      </c>
      <c r="F463" s="10">
        <v>4639.11</v>
      </c>
      <c r="G463" s="11">
        <v>54.3</v>
      </c>
      <c r="H463" s="12">
        <v>251903</v>
      </c>
    </row>
    <row r="464" spans="1:8" ht="15">
      <c r="A464" s="17">
        <v>36</v>
      </c>
      <c r="B464" s="7" t="s">
        <v>881</v>
      </c>
      <c r="C464" s="17">
        <v>36</v>
      </c>
      <c r="D464" s="9">
        <v>67694</v>
      </c>
      <c r="E464" s="7" t="s">
        <v>399</v>
      </c>
      <c r="F464" s="10">
        <v>4472.9</v>
      </c>
      <c r="G464" s="11">
        <v>46.4</v>
      </c>
      <c r="H464" s="12">
        <v>207542</v>
      </c>
    </row>
    <row r="465" spans="1:8" ht="15">
      <c r="A465" s="17">
        <v>36</v>
      </c>
      <c r="B465" s="7" t="s">
        <v>881</v>
      </c>
      <c r="C465" s="17">
        <v>36</v>
      </c>
      <c r="D465" s="9">
        <v>67702</v>
      </c>
      <c r="E465" s="7" t="s">
        <v>400</v>
      </c>
      <c r="F465" s="10">
        <v>4434.6</v>
      </c>
      <c r="G465" s="11">
        <v>97.4</v>
      </c>
      <c r="H465" s="12">
        <v>431930</v>
      </c>
    </row>
    <row r="466" spans="1:8" ht="15">
      <c r="A466" s="17">
        <v>36</v>
      </c>
      <c r="B466" s="7" t="s">
        <v>881</v>
      </c>
      <c r="C466" s="17">
        <v>36</v>
      </c>
      <c r="D466" s="9">
        <v>67736</v>
      </c>
      <c r="E466" s="7" t="s">
        <v>401</v>
      </c>
      <c r="F466" s="10">
        <v>4470.75</v>
      </c>
      <c r="G466" s="11">
        <v>1.75</v>
      </c>
      <c r="H466" s="12">
        <v>7824</v>
      </c>
    </row>
    <row r="467" spans="1:8" ht="15">
      <c r="A467" s="17">
        <v>36</v>
      </c>
      <c r="B467" s="7" t="s">
        <v>881</v>
      </c>
      <c r="C467" s="17">
        <v>36</v>
      </c>
      <c r="D467" s="9">
        <v>67785</v>
      </c>
      <c r="E467" s="7" t="s">
        <v>208</v>
      </c>
      <c r="F467" s="10">
        <v>4440.77</v>
      </c>
      <c r="G467" s="11">
        <v>21.08</v>
      </c>
      <c r="H467" s="12">
        <v>93611</v>
      </c>
    </row>
    <row r="468" spans="1:8" ht="15">
      <c r="A468" s="17">
        <v>36</v>
      </c>
      <c r="B468" s="7" t="s">
        <v>881</v>
      </c>
      <c r="C468" s="17">
        <v>36</v>
      </c>
      <c r="D468" s="9">
        <v>67793</v>
      </c>
      <c r="E468" s="7" t="s">
        <v>402</v>
      </c>
      <c r="F468" s="10">
        <v>5430.15</v>
      </c>
      <c r="G468" s="20">
        <v>0.98</v>
      </c>
      <c r="H468" s="21">
        <v>5322</v>
      </c>
    </row>
    <row r="469" spans="1:8" ht="15">
      <c r="A469" s="17">
        <v>36</v>
      </c>
      <c r="B469" s="7" t="s">
        <v>881</v>
      </c>
      <c r="C469" s="17">
        <v>36</v>
      </c>
      <c r="D469" s="9">
        <v>67801</v>
      </c>
      <c r="E469" s="7" t="s">
        <v>403</v>
      </c>
      <c r="F469" s="10">
        <v>5042.34</v>
      </c>
      <c r="G469" s="11">
        <v>22.84</v>
      </c>
      <c r="H469" s="12">
        <v>115167</v>
      </c>
    </row>
    <row r="470" spans="1:8" ht="15">
      <c r="A470" s="17">
        <v>36</v>
      </c>
      <c r="B470" s="7" t="s">
        <v>881</v>
      </c>
      <c r="C470" s="17">
        <v>36</v>
      </c>
      <c r="D470" s="9">
        <v>67819</v>
      </c>
      <c r="E470" s="7" t="s">
        <v>404</v>
      </c>
      <c r="F470" s="10">
        <v>4484.95</v>
      </c>
      <c r="G470" s="11">
        <v>83.12</v>
      </c>
      <c r="H470" s="12">
        <v>372789</v>
      </c>
    </row>
    <row r="471" spans="1:8" ht="15">
      <c r="A471" s="17">
        <v>36</v>
      </c>
      <c r="B471" s="7" t="s">
        <v>881</v>
      </c>
      <c r="C471" s="17">
        <v>36</v>
      </c>
      <c r="D471" s="9">
        <v>67827</v>
      </c>
      <c r="E471" s="7" t="s">
        <v>405</v>
      </c>
      <c r="F471" s="10">
        <v>4663.98</v>
      </c>
      <c r="G471" s="11">
        <v>1.83</v>
      </c>
      <c r="H471" s="12">
        <v>8535</v>
      </c>
    </row>
    <row r="472" spans="1:8" ht="15">
      <c r="A472" s="17">
        <v>36</v>
      </c>
      <c r="B472" s="7" t="s">
        <v>881</v>
      </c>
      <c r="C472" s="17">
        <v>36</v>
      </c>
      <c r="D472" s="9">
        <v>67843</v>
      </c>
      <c r="E472" s="7" t="s">
        <v>406</v>
      </c>
      <c r="F472" s="10">
        <v>4617.25</v>
      </c>
      <c r="G472" s="11">
        <v>89.29</v>
      </c>
      <c r="H472" s="12">
        <v>412274</v>
      </c>
    </row>
    <row r="473" spans="1:8" ht="15">
      <c r="A473" s="17">
        <v>36</v>
      </c>
      <c r="B473" s="7" t="s">
        <v>881</v>
      </c>
      <c r="C473" s="17">
        <v>36</v>
      </c>
      <c r="D473" s="9">
        <v>67850</v>
      </c>
      <c r="E473" s="7" t="s">
        <v>407</v>
      </c>
      <c r="F473" s="10">
        <v>4652.04</v>
      </c>
      <c r="G473" s="11">
        <v>122.36</v>
      </c>
      <c r="H473" s="12">
        <v>569224</v>
      </c>
    </row>
    <row r="474" spans="1:8" ht="15">
      <c r="A474" s="17">
        <v>36</v>
      </c>
      <c r="B474" s="7" t="s">
        <v>881</v>
      </c>
      <c r="C474" s="17">
        <v>36</v>
      </c>
      <c r="D474" s="9">
        <v>67868</v>
      </c>
      <c r="E474" s="7" t="s">
        <v>408</v>
      </c>
      <c r="F474" s="10">
        <v>4631.78</v>
      </c>
      <c r="G474" s="11">
        <v>8.1</v>
      </c>
      <c r="H474" s="12">
        <v>37518</v>
      </c>
    </row>
    <row r="475" spans="1:8" ht="15">
      <c r="A475" s="17">
        <v>36</v>
      </c>
      <c r="B475" s="7" t="s">
        <v>881</v>
      </c>
      <c r="C475" s="17">
        <v>36</v>
      </c>
      <c r="D475" s="9">
        <v>67876</v>
      </c>
      <c r="E475" s="7" t="s">
        <v>409</v>
      </c>
      <c r="F475" s="10">
        <v>4661.6</v>
      </c>
      <c r="G475" s="11">
        <v>1.12</v>
      </c>
      <c r="H475" s="12">
        <v>5221</v>
      </c>
    </row>
    <row r="476" spans="1:8" ht="15">
      <c r="A476" s="17">
        <v>36</v>
      </c>
      <c r="B476" s="7" t="s">
        <v>881</v>
      </c>
      <c r="C476" s="17">
        <v>36</v>
      </c>
      <c r="D476" s="9">
        <v>67892</v>
      </c>
      <c r="E476" s="7" t="s">
        <v>410</v>
      </c>
      <c r="F476" s="10">
        <v>5994.1</v>
      </c>
      <c r="G476" s="11">
        <v>3.49</v>
      </c>
      <c r="H476" s="12">
        <v>20919</v>
      </c>
    </row>
    <row r="477" spans="1:8" ht="15">
      <c r="A477" s="17">
        <v>36</v>
      </c>
      <c r="B477" s="7" t="s">
        <v>881</v>
      </c>
      <c r="C477" s="17">
        <v>36</v>
      </c>
      <c r="D477" s="9">
        <v>67918</v>
      </c>
      <c r="E477" s="7" t="s">
        <v>411</v>
      </c>
      <c r="F477" s="10">
        <v>4500.75</v>
      </c>
      <c r="G477" s="11">
        <v>97.77</v>
      </c>
      <c r="H477" s="12">
        <v>440039</v>
      </c>
    </row>
    <row r="478" spans="1:8" ht="15">
      <c r="A478" s="17">
        <v>36</v>
      </c>
      <c r="B478" s="7" t="s">
        <v>881</v>
      </c>
      <c r="C478" s="17">
        <v>36</v>
      </c>
      <c r="D478" s="9">
        <v>67934</v>
      </c>
      <c r="E478" s="7" t="s">
        <v>412</v>
      </c>
      <c r="F478" s="10">
        <v>5347.41</v>
      </c>
      <c r="G478" s="11">
        <v>32.66</v>
      </c>
      <c r="H478" s="12">
        <v>174647</v>
      </c>
    </row>
    <row r="479" spans="1:8" ht="15">
      <c r="A479" s="17">
        <v>36</v>
      </c>
      <c r="B479" s="7" t="s">
        <v>881</v>
      </c>
      <c r="C479" s="17">
        <v>36</v>
      </c>
      <c r="D479" s="9">
        <v>67959</v>
      </c>
      <c r="E479" s="7" t="s">
        <v>413</v>
      </c>
      <c r="F479" s="10">
        <v>4611.7</v>
      </c>
      <c r="G479" s="11">
        <v>58.11</v>
      </c>
      <c r="H479" s="12">
        <v>267986</v>
      </c>
    </row>
    <row r="480" spans="1:8" ht="15">
      <c r="A480" s="17">
        <v>36</v>
      </c>
      <c r="B480" s="7" t="s">
        <v>881</v>
      </c>
      <c r="C480" s="17">
        <v>36</v>
      </c>
      <c r="D480" s="9">
        <v>73890</v>
      </c>
      <c r="E480" s="7" t="s">
        <v>414</v>
      </c>
      <c r="F480" s="10">
        <v>4631.36</v>
      </c>
      <c r="G480" s="11">
        <v>2.85</v>
      </c>
      <c r="H480" s="12">
        <v>13199</v>
      </c>
    </row>
    <row r="481" spans="1:8" ht="15">
      <c r="A481" s="17">
        <v>36</v>
      </c>
      <c r="B481" s="7" t="s">
        <v>881</v>
      </c>
      <c r="C481" s="17">
        <v>36</v>
      </c>
      <c r="D481" s="9">
        <v>73957</v>
      </c>
      <c r="E481" s="7" t="s">
        <v>415</v>
      </c>
      <c r="F481" s="10">
        <v>4726.81</v>
      </c>
      <c r="G481" s="11">
        <v>45.7</v>
      </c>
      <c r="H481" s="12">
        <v>216015</v>
      </c>
    </row>
    <row r="482" spans="1:8" ht="15">
      <c r="A482" s="17">
        <v>36</v>
      </c>
      <c r="B482" s="7" t="s">
        <v>881</v>
      </c>
      <c r="C482" s="17">
        <v>36</v>
      </c>
      <c r="D482" s="9">
        <v>75044</v>
      </c>
      <c r="E482" s="7" t="s">
        <v>416</v>
      </c>
      <c r="F482" s="10">
        <v>4678.28</v>
      </c>
      <c r="G482" s="11">
        <v>161.06</v>
      </c>
      <c r="H482" s="12">
        <v>753483</v>
      </c>
    </row>
    <row r="483" spans="1:8" ht="15">
      <c r="A483" s="17">
        <v>36</v>
      </c>
      <c r="B483" s="7" t="s">
        <v>881</v>
      </c>
      <c r="C483" s="17">
        <v>36</v>
      </c>
      <c r="D483" s="9">
        <v>75051</v>
      </c>
      <c r="E483" s="7" t="s">
        <v>417</v>
      </c>
      <c r="F483" s="10">
        <v>5021.23</v>
      </c>
      <c r="G483" s="11">
        <v>16.45</v>
      </c>
      <c r="H483" s="12">
        <v>82599</v>
      </c>
    </row>
    <row r="484" spans="1:8" ht="15">
      <c r="A484" s="17">
        <v>36</v>
      </c>
      <c r="B484" s="7" t="s">
        <v>881</v>
      </c>
      <c r="C484" s="17">
        <v>36</v>
      </c>
      <c r="D484" s="9">
        <v>75069</v>
      </c>
      <c r="E484" s="7" t="s">
        <v>418</v>
      </c>
      <c r="F484" s="10">
        <v>4620.14</v>
      </c>
      <c r="G484" s="11">
        <v>95.88</v>
      </c>
      <c r="H484" s="12">
        <v>442979</v>
      </c>
    </row>
    <row r="485" spans="1:8" ht="15">
      <c r="A485" s="17">
        <v>36</v>
      </c>
      <c r="B485" s="7" t="s">
        <v>881</v>
      </c>
      <c r="C485" s="17">
        <v>36</v>
      </c>
      <c r="D485" s="9">
        <v>75077</v>
      </c>
      <c r="E485" s="7" t="s">
        <v>419</v>
      </c>
      <c r="F485" s="10">
        <v>4715.47</v>
      </c>
      <c r="G485" s="11">
        <v>107.97</v>
      </c>
      <c r="H485" s="12">
        <v>509130</v>
      </c>
    </row>
    <row r="486" spans="7:8" ht="15.75">
      <c r="G486" s="18">
        <f>SUM(G456:G485)</f>
        <v>1663.2599999999995</v>
      </c>
      <c r="H486" s="19">
        <f>SUM(H456:H485)</f>
        <v>7787497</v>
      </c>
    </row>
    <row r="488" spans="1:8" ht="15">
      <c r="A488" s="17">
        <v>37</v>
      </c>
      <c r="B488" s="7" t="s">
        <v>882</v>
      </c>
      <c r="C488" s="17">
        <v>37</v>
      </c>
      <c r="D488" s="9">
        <v>68007</v>
      </c>
      <c r="E488" s="7" t="s">
        <v>420</v>
      </c>
      <c r="F488" s="10">
        <v>4414.01</v>
      </c>
      <c r="G488" s="11">
        <v>0.84</v>
      </c>
      <c r="H488" s="12">
        <v>3708</v>
      </c>
    </row>
    <row r="489" spans="1:8" ht="15">
      <c r="A489" s="17">
        <v>37</v>
      </c>
      <c r="B489" s="7" t="s">
        <v>882</v>
      </c>
      <c r="C489" s="17">
        <v>37</v>
      </c>
      <c r="D489" s="9">
        <v>68056</v>
      </c>
      <c r="E489" s="7" t="s">
        <v>421</v>
      </c>
      <c r="F489" s="10">
        <v>4486.59</v>
      </c>
      <c r="G489" s="11">
        <v>0.42</v>
      </c>
      <c r="H489" s="12">
        <v>1885</v>
      </c>
    </row>
    <row r="490" spans="1:8" ht="15">
      <c r="A490" s="17">
        <v>37</v>
      </c>
      <c r="B490" s="7" t="s">
        <v>882</v>
      </c>
      <c r="C490" s="17">
        <v>37</v>
      </c>
      <c r="D490" s="9">
        <v>68080</v>
      </c>
      <c r="E490" s="7" t="s">
        <v>422</v>
      </c>
      <c r="F490" s="10">
        <v>4416.01</v>
      </c>
      <c r="G490" s="11">
        <v>0.7</v>
      </c>
      <c r="H490" s="12">
        <v>3091</v>
      </c>
    </row>
    <row r="491" spans="1:8" ht="15">
      <c r="A491" s="17">
        <v>37</v>
      </c>
      <c r="B491" s="7" t="s">
        <v>882</v>
      </c>
      <c r="C491" s="17">
        <v>37</v>
      </c>
      <c r="D491" s="9">
        <v>68098</v>
      </c>
      <c r="E491" s="7" t="s">
        <v>423</v>
      </c>
      <c r="F491" s="10">
        <v>4461.22</v>
      </c>
      <c r="G491" s="11">
        <v>0.91</v>
      </c>
      <c r="H491" s="12">
        <v>4060</v>
      </c>
    </row>
    <row r="492" spans="1:8" ht="15">
      <c r="A492" s="17">
        <v>37</v>
      </c>
      <c r="B492" s="7" t="s">
        <v>882</v>
      </c>
      <c r="C492" s="17">
        <v>37</v>
      </c>
      <c r="D492" s="9">
        <v>68106</v>
      </c>
      <c r="E492" s="7" t="s">
        <v>424</v>
      </c>
      <c r="F492" s="10">
        <v>5322.09</v>
      </c>
      <c r="G492" s="20">
        <v>0.29</v>
      </c>
      <c r="H492" s="21">
        <v>1543</v>
      </c>
    </row>
    <row r="493" spans="1:8" ht="15">
      <c r="A493" s="17">
        <v>37</v>
      </c>
      <c r="B493" s="7" t="s">
        <v>882</v>
      </c>
      <c r="C493" s="17">
        <v>37</v>
      </c>
      <c r="D493" s="9">
        <v>68114</v>
      </c>
      <c r="E493" s="7" t="s">
        <v>425</v>
      </c>
      <c r="F493" s="10">
        <v>4443.49</v>
      </c>
      <c r="G493" s="11">
        <v>0.16</v>
      </c>
      <c r="H493" s="12">
        <v>711</v>
      </c>
    </row>
    <row r="494" spans="1:8" ht="15">
      <c r="A494" s="17">
        <v>37</v>
      </c>
      <c r="B494" s="7" t="s">
        <v>882</v>
      </c>
      <c r="C494" s="17">
        <v>37</v>
      </c>
      <c r="D494" s="9">
        <v>68122</v>
      </c>
      <c r="E494" s="7" t="s">
        <v>426</v>
      </c>
      <c r="F494" s="10">
        <v>5323.53</v>
      </c>
      <c r="G494" s="11">
        <v>0.57</v>
      </c>
      <c r="H494" s="12">
        <v>3034</v>
      </c>
    </row>
    <row r="495" spans="1:8" ht="15">
      <c r="A495" s="17">
        <v>37</v>
      </c>
      <c r="B495" s="7" t="s">
        <v>882</v>
      </c>
      <c r="C495" s="17">
        <v>37</v>
      </c>
      <c r="D495" s="9">
        <v>68221</v>
      </c>
      <c r="E495" s="7" t="s">
        <v>427</v>
      </c>
      <c r="F495" s="10">
        <v>4457.41</v>
      </c>
      <c r="G495" s="11">
        <v>4.19</v>
      </c>
      <c r="H495" s="12">
        <v>18677</v>
      </c>
    </row>
    <row r="496" spans="1:8" ht="15">
      <c r="A496" s="17">
        <v>37</v>
      </c>
      <c r="B496" s="7" t="s">
        <v>882</v>
      </c>
      <c r="C496" s="17">
        <v>37</v>
      </c>
      <c r="D496" s="9">
        <v>68296</v>
      </c>
      <c r="E496" s="7" t="s">
        <v>428</v>
      </c>
      <c r="F496" s="10">
        <v>4588.29</v>
      </c>
      <c r="G496" s="11">
        <v>6.56</v>
      </c>
      <c r="H496" s="12">
        <v>30099</v>
      </c>
    </row>
    <row r="497" spans="1:8" ht="15">
      <c r="A497" s="17">
        <v>37</v>
      </c>
      <c r="B497" s="7" t="s">
        <v>882</v>
      </c>
      <c r="C497" s="17">
        <v>37</v>
      </c>
      <c r="D497" s="9">
        <v>68304</v>
      </c>
      <c r="E497" s="7" t="s">
        <v>429</v>
      </c>
      <c r="F497" s="10">
        <v>4601.04</v>
      </c>
      <c r="G497" s="11">
        <v>0.2</v>
      </c>
      <c r="H497" s="12">
        <v>920</v>
      </c>
    </row>
    <row r="498" spans="1:8" ht="15">
      <c r="A498" s="17">
        <v>37</v>
      </c>
      <c r="B498" s="7" t="s">
        <v>882</v>
      </c>
      <c r="C498" s="17">
        <v>37</v>
      </c>
      <c r="D498" s="9">
        <v>68338</v>
      </c>
      <c r="E498" s="7" t="s">
        <v>430</v>
      </c>
      <c r="F498" s="10">
        <v>4613.94</v>
      </c>
      <c r="G498" s="11">
        <v>0.1</v>
      </c>
      <c r="H498" s="12">
        <v>461</v>
      </c>
    </row>
    <row r="499" spans="1:8" ht="15">
      <c r="A499" s="17">
        <v>37</v>
      </c>
      <c r="B499" s="7" t="s">
        <v>882</v>
      </c>
      <c r="C499" s="17">
        <v>37</v>
      </c>
      <c r="D499" s="9">
        <v>68346</v>
      </c>
      <c r="E499" s="7" t="s">
        <v>431</v>
      </c>
      <c r="F499" s="10">
        <v>5278.91</v>
      </c>
      <c r="G499" s="11">
        <v>0.46</v>
      </c>
      <c r="H499" s="12">
        <v>2428</v>
      </c>
    </row>
    <row r="500" spans="1:8" ht="15">
      <c r="A500" s="17">
        <v>37</v>
      </c>
      <c r="B500" s="7" t="s">
        <v>882</v>
      </c>
      <c r="C500" s="17">
        <v>37</v>
      </c>
      <c r="D500" s="9">
        <v>68411</v>
      </c>
      <c r="E500" s="7" t="s">
        <v>432</v>
      </c>
      <c r="F500" s="10">
        <v>5301.98</v>
      </c>
      <c r="G500" s="11">
        <v>25.95</v>
      </c>
      <c r="H500" s="12">
        <v>137586</v>
      </c>
    </row>
    <row r="501" spans="1:8" ht="15">
      <c r="A501" s="17">
        <v>37</v>
      </c>
      <c r="B501" s="7" t="s">
        <v>882</v>
      </c>
      <c r="C501" s="17">
        <v>37</v>
      </c>
      <c r="D501" s="9">
        <v>68452</v>
      </c>
      <c r="E501" s="7" t="s">
        <v>433</v>
      </c>
      <c r="F501" s="10">
        <v>4607.21</v>
      </c>
      <c r="G501" s="11">
        <v>9.57</v>
      </c>
      <c r="H501" s="12">
        <v>44091</v>
      </c>
    </row>
    <row r="502" spans="1:8" ht="15">
      <c r="A502" s="17">
        <v>37</v>
      </c>
      <c r="B502" s="7" t="s">
        <v>882</v>
      </c>
      <c r="C502" s="17">
        <v>37</v>
      </c>
      <c r="D502" s="9">
        <v>73551</v>
      </c>
      <c r="E502" s="7" t="s">
        <v>434</v>
      </c>
      <c r="F502" s="10">
        <v>4599.97</v>
      </c>
      <c r="G502" s="11">
        <v>2.24</v>
      </c>
      <c r="H502" s="12">
        <v>10304</v>
      </c>
    </row>
    <row r="503" spans="1:8" ht="15">
      <c r="A503" s="17">
        <v>37</v>
      </c>
      <c r="B503" s="7" t="s">
        <v>882</v>
      </c>
      <c r="C503" s="17">
        <v>37</v>
      </c>
      <c r="D503" s="9">
        <v>73569</v>
      </c>
      <c r="E503" s="7" t="s">
        <v>435</v>
      </c>
      <c r="F503" s="10">
        <v>4618.65</v>
      </c>
      <c r="G503" s="11">
        <v>6.63</v>
      </c>
      <c r="H503" s="12">
        <v>30621</v>
      </c>
    </row>
    <row r="504" spans="1:8" ht="15">
      <c r="A504" s="17">
        <v>37</v>
      </c>
      <c r="B504" s="7" t="s">
        <v>882</v>
      </c>
      <c r="C504" s="17">
        <v>37</v>
      </c>
      <c r="D504" s="9">
        <v>73791</v>
      </c>
      <c r="E504" s="7" t="s">
        <v>436</v>
      </c>
      <c r="F504" s="10">
        <v>4590.29</v>
      </c>
      <c r="G504" s="11">
        <v>4.45</v>
      </c>
      <c r="H504" s="12">
        <v>20427</v>
      </c>
    </row>
    <row r="505" spans="1:8" ht="15">
      <c r="A505" s="17">
        <v>37</v>
      </c>
      <c r="B505" s="7" t="s">
        <v>882</v>
      </c>
      <c r="C505" s="17">
        <v>37</v>
      </c>
      <c r="D505" s="9">
        <v>75614</v>
      </c>
      <c r="E505" s="7" t="s">
        <v>437</v>
      </c>
      <c r="F505" s="10">
        <v>5114.49</v>
      </c>
      <c r="G505" s="11">
        <v>2.44</v>
      </c>
      <c r="H505" s="12">
        <v>12480</v>
      </c>
    </row>
    <row r="506" spans="7:8" ht="15.75">
      <c r="G506" s="18">
        <f>SUM(G488:G505)</f>
        <v>66.68</v>
      </c>
      <c r="H506" s="19">
        <f>SUM(H488:H505)</f>
        <v>326126</v>
      </c>
    </row>
    <row r="508" spans="1:8" ht="15">
      <c r="A508" s="17">
        <v>38</v>
      </c>
      <c r="B508" s="7" t="s">
        <v>805</v>
      </c>
      <c r="C508" s="17">
        <v>38</v>
      </c>
      <c r="D508" s="9">
        <v>68478</v>
      </c>
      <c r="E508" s="7" t="s">
        <v>438</v>
      </c>
      <c r="F508" s="10">
        <v>4586.51</v>
      </c>
      <c r="G508" s="11">
        <v>2103.43</v>
      </c>
      <c r="H508" s="12">
        <v>9647402</v>
      </c>
    </row>
    <row r="509" spans="7:8" ht="15.75">
      <c r="G509" s="18">
        <f>SUM(G508)</f>
        <v>2103.43</v>
      </c>
      <c r="H509" s="19">
        <f>SUM(H508)</f>
        <v>9647402</v>
      </c>
    </row>
    <row r="511" spans="1:8" ht="15">
      <c r="A511" s="17">
        <v>39</v>
      </c>
      <c r="B511" s="7" t="s">
        <v>806</v>
      </c>
      <c r="C511" s="17">
        <v>39</v>
      </c>
      <c r="D511" s="9">
        <v>68486</v>
      </c>
      <c r="E511" s="7" t="s">
        <v>439</v>
      </c>
      <c r="F511" s="10">
        <v>4470.67</v>
      </c>
      <c r="G511" s="11">
        <v>0.75</v>
      </c>
      <c r="H511" s="12">
        <v>3353</v>
      </c>
    </row>
    <row r="512" spans="1:8" ht="15">
      <c r="A512" s="17">
        <v>39</v>
      </c>
      <c r="B512" s="7" t="s">
        <v>806</v>
      </c>
      <c r="C512" s="17">
        <v>39</v>
      </c>
      <c r="D512" s="9">
        <v>68502</v>
      </c>
      <c r="E512" s="7" t="s">
        <v>440</v>
      </c>
      <c r="F512" s="10">
        <v>4600.71</v>
      </c>
      <c r="G512" s="11">
        <v>29.87</v>
      </c>
      <c r="H512" s="12">
        <v>137424</v>
      </c>
    </row>
    <row r="513" spans="1:8" ht="15">
      <c r="A513" s="17">
        <v>39</v>
      </c>
      <c r="B513" s="7" t="s">
        <v>806</v>
      </c>
      <c r="C513" s="17">
        <v>39</v>
      </c>
      <c r="D513" s="9">
        <v>68536</v>
      </c>
      <c r="E513" s="7" t="s">
        <v>441</v>
      </c>
      <c r="F513" s="10">
        <v>5060.54</v>
      </c>
      <c r="G513" s="11">
        <v>0.1</v>
      </c>
      <c r="H513" s="12">
        <v>506</v>
      </c>
    </row>
    <row r="514" spans="1:8" ht="15">
      <c r="A514" s="17">
        <v>39</v>
      </c>
      <c r="B514" s="7" t="s">
        <v>806</v>
      </c>
      <c r="C514" s="17">
        <v>39</v>
      </c>
      <c r="D514" s="9">
        <v>68544</v>
      </c>
      <c r="E514" s="7" t="s">
        <v>442</v>
      </c>
      <c r="F514" s="10">
        <v>4540.02</v>
      </c>
      <c r="G514" s="20">
        <v>10.5</v>
      </c>
      <c r="H514" s="21">
        <v>47671</v>
      </c>
    </row>
    <row r="515" spans="1:8" ht="15">
      <c r="A515" s="17">
        <v>39</v>
      </c>
      <c r="B515" s="7" t="s">
        <v>806</v>
      </c>
      <c r="C515" s="17">
        <v>39</v>
      </c>
      <c r="D515" s="9">
        <v>68551</v>
      </c>
      <c r="E515" s="7" t="s">
        <v>443</v>
      </c>
      <c r="F515" s="10">
        <v>4409.98</v>
      </c>
      <c r="G515" s="11">
        <v>2.11</v>
      </c>
      <c r="H515" s="12">
        <v>9305</v>
      </c>
    </row>
    <row r="516" spans="1:8" ht="15">
      <c r="A516" s="17">
        <v>39</v>
      </c>
      <c r="B516" s="7" t="s">
        <v>806</v>
      </c>
      <c r="C516" s="17">
        <v>39</v>
      </c>
      <c r="D516" s="9">
        <v>68569</v>
      </c>
      <c r="E516" s="7" t="s">
        <v>444</v>
      </c>
      <c r="F516" s="10">
        <v>4610.31</v>
      </c>
      <c r="G516" s="11">
        <v>77.83</v>
      </c>
      <c r="H516" s="12">
        <v>358820</v>
      </c>
    </row>
    <row r="517" spans="1:8" ht="15">
      <c r="A517" s="17">
        <v>39</v>
      </c>
      <c r="B517" s="7" t="s">
        <v>806</v>
      </c>
      <c r="C517" s="17">
        <v>39</v>
      </c>
      <c r="D517" s="9">
        <v>68577</v>
      </c>
      <c r="E517" s="7" t="s">
        <v>445</v>
      </c>
      <c r="F517" s="10">
        <v>4599.83</v>
      </c>
      <c r="G517" s="11">
        <v>26.01</v>
      </c>
      <c r="H517" s="12">
        <v>119642</v>
      </c>
    </row>
    <row r="518" spans="1:8" ht="15">
      <c r="A518" s="17">
        <v>39</v>
      </c>
      <c r="B518" s="7" t="s">
        <v>806</v>
      </c>
      <c r="C518" s="17">
        <v>39</v>
      </c>
      <c r="D518" s="9">
        <v>68585</v>
      </c>
      <c r="E518" s="7" t="s">
        <v>446</v>
      </c>
      <c r="F518" s="10">
        <v>4608.18</v>
      </c>
      <c r="G518" s="11">
        <v>2.11</v>
      </c>
      <c r="H518" s="12">
        <v>9723</v>
      </c>
    </row>
    <row r="519" spans="1:8" ht="15">
      <c r="A519" s="17">
        <v>39</v>
      </c>
      <c r="B519" s="7" t="s">
        <v>806</v>
      </c>
      <c r="C519" s="17">
        <v>39</v>
      </c>
      <c r="D519" s="9">
        <v>68593</v>
      </c>
      <c r="E519" s="7" t="s">
        <v>447</v>
      </c>
      <c r="F519" s="10">
        <v>4612.44</v>
      </c>
      <c r="G519" s="11">
        <v>184.72</v>
      </c>
      <c r="H519" s="12">
        <v>852010</v>
      </c>
    </row>
    <row r="520" spans="1:8" ht="15">
      <c r="A520" s="17">
        <v>39</v>
      </c>
      <c r="B520" s="7" t="s">
        <v>806</v>
      </c>
      <c r="C520" s="17">
        <v>39</v>
      </c>
      <c r="D520" s="9">
        <v>68627</v>
      </c>
      <c r="E520" s="7" t="s">
        <v>448</v>
      </c>
      <c r="F520" s="10">
        <v>4475.28</v>
      </c>
      <c r="G520" s="11">
        <v>4.65</v>
      </c>
      <c r="H520" s="12">
        <v>20810</v>
      </c>
    </row>
    <row r="521" spans="1:8" ht="15">
      <c r="A521" s="17">
        <v>39</v>
      </c>
      <c r="B521" s="7" t="s">
        <v>806</v>
      </c>
      <c r="C521" s="17">
        <v>39</v>
      </c>
      <c r="D521" s="9">
        <v>68650</v>
      </c>
      <c r="E521" s="7" t="s">
        <v>449</v>
      </c>
      <c r="F521" s="10">
        <v>4591.53</v>
      </c>
      <c r="G521" s="11">
        <v>13.28</v>
      </c>
      <c r="H521" s="12">
        <v>60976</v>
      </c>
    </row>
    <row r="522" spans="1:8" ht="15">
      <c r="A522" s="17">
        <v>39</v>
      </c>
      <c r="B522" s="7" t="s">
        <v>806</v>
      </c>
      <c r="C522" s="17">
        <v>39</v>
      </c>
      <c r="D522" s="9">
        <v>68676</v>
      </c>
      <c r="E522" s="7" t="s">
        <v>450</v>
      </c>
      <c r="F522" s="10">
        <v>4653.51</v>
      </c>
      <c r="G522" s="11">
        <v>5.58</v>
      </c>
      <c r="H522" s="12">
        <v>25966</v>
      </c>
    </row>
    <row r="523" spans="1:8" ht="15">
      <c r="A523" s="17">
        <v>39</v>
      </c>
      <c r="B523" s="7" t="s">
        <v>806</v>
      </c>
      <c r="C523" s="17">
        <v>39</v>
      </c>
      <c r="D523" s="9">
        <v>75499</v>
      </c>
      <c r="E523" s="7" t="s">
        <v>451</v>
      </c>
      <c r="F523" s="10">
        <v>4988.96</v>
      </c>
      <c r="G523" s="11">
        <v>70.66</v>
      </c>
      <c r="H523" s="12">
        <v>352520</v>
      </c>
    </row>
    <row r="524" spans="7:8" ht="15.75">
      <c r="G524" s="18">
        <f>SUM(G511:G523)</f>
        <v>428.16999999999996</v>
      </c>
      <c r="H524" s="19">
        <f>SUM(H511:H523)</f>
        <v>1998726</v>
      </c>
    </row>
    <row r="526" spans="1:8" ht="15">
      <c r="A526" s="17">
        <v>40</v>
      </c>
      <c r="B526" s="7" t="s">
        <v>883</v>
      </c>
      <c r="C526" s="17">
        <v>40</v>
      </c>
      <c r="D526" s="9">
        <v>68700</v>
      </c>
      <c r="E526" s="7" t="s">
        <v>452</v>
      </c>
      <c r="F526" s="10">
        <v>4613.21</v>
      </c>
      <c r="G526" s="11">
        <v>53.95</v>
      </c>
      <c r="H526" s="12">
        <v>248883</v>
      </c>
    </row>
    <row r="527" spans="1:8" ht="15">
      <c r="A527" s="17">
        <v>40</v>
      </c>
      <c r="B527" s="7" t="s">
        <v>883</v>
      </c>
      <c r="C527" s="17">
        <v>40</v>
      </c>
      <c r="D527" s="9">
        <v>68726</v>
      </c>
      <c r="E527" s="7" t="s">
        <v>453</v>
      </c>
      <c r="F527" s="10">
        <v>4435.18</v>
      </c>
      <c r="G527" s="11">
        <v>1.43</v>
      </c>
      <c r="H527" s="12">
        <v>6343</v>
      </c>
    </row>
    <row r="528" spans="1:8" ht="15">
      <c r="A528" s="17">
        <v>40</v>
      </c>
      <c r="B528" s="7" t="s">
        <v>883</v>
      </c>
      <c r="C528" s="17">
        <v>40</v>
      </c>
      <c r="D528" s="9">
        <v>68759</v>
      </c>
      <c r="E528" s="7" t="s">
        <v>454</v>
      </c>
      <c r="F528" s="10">
        <v>4627.05</v>
      </c>
      <c r="G528" s="11">
        <v>105.24</v>
      </c>
      <c r="H528" s="12">
        <v>486950</v>
      </c>
    </row>
    <row r="529" spans="1:8" ht="15">
      <c r="A529" s="17">
        <v>40</v>
      </c>
      <c r="B529" s="7" t="s">
        <v>883</v>
      </c>
      <c r="C529" s="17">
        <v>40</v>
      </c>
      <c r="D529" s="9">
        <v>68791</v>
      </c>
      <c r="E529" s="7" t="s">
        <v>455</v>
      </c>
      <c r="F529" s="10">
        <v>4655.62</v>
      </c>
      <c r="G529" s="11">
        <v>0.85</v>
      </c>
      <c r="H529" s="12">
        <v>3957</v>
      </c>
    </row>
    <row r="530" spans="1:8" ht="15">
      <c r="A530" s="17">
        <v>40</v>
      </c>
      <c r="B530" s="7" t="s">
        <v>883</v>
      </c>
      <c r="C530" s="17">
        <v>40</v>
      </c>
      <c r="D530" s="9">
        <v>68809</v>
      </c>
      <c r="E530" s="7" t="s">
        <v>456</v>
      </c>
      <c r="F530" s="10">
        <v>4621.52</v>
      </c>
      <c r="G530" s="11">
        <v>49.05</v>
      </c>
      <c r="H530" s="12">
        <v>226686</v>
      </c>
    </row>
    <row r="531" spans="1:8" ht="15">
      <c r="A531" s="17">
        <v>40</v>
      </c>
      <c r="B531" s="7" t="s">
        <v>883</v>
      </c>
      <c r="C531" s="17">
        <v>40</v>
      </c>
      <c r="D531" s="9">
        <v>68825</v>
      </c>
      <c r="E531" s="7" t="s">
        <v>457</v>
      </c>
      <c r="F531" s="10">
        <v>4461.04</v>
      </c>
      <c r="G531" s="11">
        <v>6.88</v>
      </c>
      <c r="H531" s="12">
        <v>30692</v>
      </c>
    </row>
    <row r="532" spans="1:8" ht="15">
      <c r="A532" s="17">
        <v>40</v>
      </c>
      <c r="B532" s="7" t="s">
        <v>883</v>
      </c>
      <c r="C532" s="17">
        <v>40</v>
      </c>
      <c r="D532" s="9">
        <v>68833</v>
      </c>
      <c r="E532" s="7" t="s">
        <v>458</v>
      </c>
      <c r="F532" s="10">
        <v>6122.2</v>
      </c>
      <c r="G532" s="11">
        <v>6.27</v>
      </c>
      <c r="H532" s="12">
        <v>38386</v>
      </c>
    </row>
    <row r="533" spans="1:8" ht="15">
      <c r="A533" s="17">
        <v>40</v>
      </c>
      <c r="B533" s="7" t="s">
        <v>883</v>
      </c>
      <c r="C533" s="17">
        <v>40</v>
      </c>
      <c r="D533" s="9">
        <v>68841</v>
      </c>
      <c r="E533" s="7" t="s">
        <v>459</v>
      </c>
      <c r="F533" s="10">
        <v>4678.84</v>
      </c>
      <c r="G533" s="11">
        <v>11.89</v>
      </c>
      <c r="H533" s="12">
        <v>55631</v>
      </c>
    </row>
    <row r="534" spans="1:8" ht="15">
      <c r="A534" s="17">
        <v>40</v>
      </c>
      <c r="B534" s="7" t="s">
        <v>883</v>
      </c>
      <c r="C534" s="17">
        <v>40</v>
      </c>
      <c r="D534" s="9">
        <v>75457</v>
      </c>
      <c r="E534" s="7" t="s">
        <v>460</v>
      </c>
      <c r="F534" s="10">
        <v>5023.4</v>
      </c>
      <c r="G534" s="11">
        <v>58.44</v>
      </c>
      <c r="H534" s="12">
        <v>293568</v>
      </c>
    </row>
    <row r="535" spans="1:8" ht="15">
      <c r="A535" s="17">
        <v>40</v>
      </c>
      <c r="B535" s="7" t="s">
        <v>883</v>
      </c>
      <c r="C535" s="17">
        <v>40</v>
      </c>
      <c r="D535" s="9">
        <v>75465</v>
      </c>
      <c r="E535" s="7" t="s">
        <v>461</v>
      </c>
      <c r="F535" s="10">
        <v>5045.48</v>
      </c>
      <c r="G535" s="11">
        <v>4.44</v>
      </c>
      <c r="H535" s="12">
        <v>22402</v>
      </c>
    </row>
    <row r="536" spans="7:8" ht="15.75">
      <c r="G536" s="18">
        <f>SUM(G526:G535)</f>
        <v>298.44</v>
      </c>
      <c r="H536" s="19">
        <f>SUM(H526:H535)</f>
        <v>1413498</v>
      </c>
    </row>
    <row r="538" spans="1:8" ht="15">
      <c r="A538" s="17">
        <v>41</v>
      </c>
      <c r="B538" s="7" t="s">
        <v>807</v>
      </c>
      <c r="C538" s="17">
        <v>41</v>
      </c>
      <c r="D538" s="9">
        <v>68858</v>
      </c>
      <c r="E538" s="7" t="s">
        <v>462</v>
      </c>
      <c r="F538" s="10">
        <v>4435.25</v>
      </c>
      <c r="G538" s="11">
        <v>4.2</v>
      </c>
      <c r="H538" s="12">
        <v>18628</v>
      </c>
    </row>
    <row r="539" spans="1:8" ht="15">
      <c r="A539" s="17">
        <v>41</v>
      </c>
      <c r="B539" s="7" t="s">
        <v>807</v>
      </c>
      <c r="C539" s="17">
        <v>41</v>
      </c>
      <c r="D539" s="9">
        <v>68866</v>
      </c>
      <c r="E539" s="7" t="s">
        <v>463</v>
      </c>
      <c r="F539" s="10">
        <v>4431.54</v>
      </c>
      <c r="G539" s="11">
        <v>22.12</v>
      </c>
      <c r="H539" s="12">
        <v>98026</v>
      </c>
    </row>
    <row r="540" spans="1:8" ht="15">
      <c r="A540" s="17">
        <v>41</v>
      </c>
      <c r="B540" s="7" t="s">
        <v>807</v>
      </c>
      <c r="C540" s="17">
        <v>41</v>
      </c>
      <c r="D540" s="9">
        <v>68874</v>
      </c>
      <c r="E540" s="7" t="s">
        <v>464</v>
      </c>
      <c r="F540" s="10">
        <v>4625.5</v>
      </c>
      <c r="G540" s="11">
        <v>5.7</v>
      </c>
      <c r="H540" s="12">
        <v>26365</v>
      </c>
    </row>
    <row r="541" spans="1:8" ht="15">
      <c r="A541" s="17">
        <v>41</v>
      </c>
      <c r="B541" s="7" t="s">
        <v>807</v>
      </c>
      <c r="C541" s="17">
        <v>41</v>
      </c>
      <c r="D541" s="9">
        <v>68882</v>
      </c>
      <c r="E541" s="7" t="s">
        <v>465</v>
      </c>
      <c r="F541" s="10">
        <v>4494.43</v>
      </c>
      <c r="G541" s="11">
        <v>13.45</v>
      </c>
      <c r="H541" s="12">
        <v>60450</v>
      </c>
    </row>
    <row r="542" spans="1:8" ht="15">
      <c r="A542" s="17">
        <v>41</v>
      </c>
      <c r="B542" s="7" t="s">
        <v>807</v>
      </c>
      <c r="C542" s="17">
        <v>41</v>
      </c>
      <c r="D542" s="9">
        <v>68890</v>
      </c>
      <c r="E542" s="7" t="s">
        <v>466</v>
      </c>
      <c r="F542" s="10">
        <v>4603.91</v>
      </c>
      <c r="G542" s="11">
        <v>22.96</v>
      </c>
      <c r="H542" s="12">
        <v>105706</v>
      </c>
    </row>
    <row r="543" spans="1:8" ht="15">
      <c r="A543" s="17">
        <v>41</v>
      </c>
      <c r="B543" s="7" t="s">
        <v>807</v>
      </c>
      <c r="C543" s="17">
        <v>41</v>
      </c>
      <c r="D543" s="9">
        <v>68908</v>
      </c>
      <c r="E543" s="7" t="s">
        <v>467</v>
      </c>
      <c r="F543" s="10">
        <v>4427.56</v>
      </c>
      <c r="G543" s="11">
        <v>5.14</v>
      </c>
      <c r="H543" s="12">
        <v>22757</v>
      </c>
    </row>
    <row r="544" spans="1:8" ht="15">
      <c r="A544" s="17">
        <v>41</v>
      </c>
      <c r="B544" s="7" t="s">
        <v>807</v>
      </c>
      <c r="C544" s="17">
        <v>41</v>
      </c>
      <c r="D544" s="9">
        <v>68916</v>
      </c>
      <c r="E544" s="7" t="s">
        <v>442</v>
      </c>
      <c r="F544" s="10">
        <v>4465.81</v>
      </c>
      <c r="G544" s="11">
        <v>56.36</v>
      </c>
      <c r="H544" s="12">
        <v>251694</v>
      </c>
    </row>
    <row r="545" spans="1:8" ht="15">
      <c r="A545" s="17">
        <v>41</v>
      </c>
      <c r="B545" s="7" t="s">
        <v>807</v>
      </c>
      <c r="C545" s="17">
        <v>41</v>
      </c>
      <c r="D545" s="9">
        <v>68924</v>
      </c>
      <c r="E545" s="7" t="s">
        <v>468</v>
      </c>
      <c r="F545" s="10">
        <v>5348.91</v>
      </c>
      <c r="G545" s="11">
        <v>59.39</v>
      </c>
      <c r="H545" s="12">
        <v>317672</v>
      </c>
    </row>
    <row r="546" spans="1:8" ht="15">
      <c r="A546" s="17">
        <v>41</v>
      </c>
      <c r="B546" s="7" t="s">
        <v>807</v>
      </c>
      <c r="C546" s="17">
        <v>41</v>
      </c>
      <c r="D546" s="9">
        <v>68932</v>
      </c>
      <c r="E546" s="7" t="s">
        <v>469</v>
      </c>
      <c r="F546" s="10">
        <v>4454.32</v>
      </c>
      <c r="G546" s="11">
        <v>21.99</v>
      </c>
      <c r="H546" s="12">
        <v>97951</v>
      </c>
    </row>
    <row r="547" spans="1:8" ht="15">
      <c r="A547" s="17">
        <v>41</v>
      </c>
      <c r="B547" s="7" t="s">
        <v>807</v>
      </c>
      <c r="C547" s="17">
        <v>41</v>
      </c>
      <c r="D547" s="9">
        <v>68940</v>
      </c>
      <c r="E547" s="7" t="s">
        <v>470</v>
      </c>
      <c r="F547" s="10">
        <v>5904.43</v>
      </c>
      <c r="G547" s="11">
        <v>3.34</v>
      </c>
      <c r="H547" s="12">
        <v>19720</v>
      </c>
    </row>
    <row r="548" spans="1:8" ht="15">
      <c r="A548" s="17">
        <v>41</v>
      </c>
      <c r="B548" s="7" t="s">
        <v>807</v>
      </c>
      <c r="C548" s="17">
        <v>41</v>
      </c>
      <c r="D548" s="9">
        <v>68957</v>
      </c>
      <c r="E548" s="7" t="s">
        <v>471</v>
      </c>
      <c r="F548" s="10">
        <v>5110.22</v>
      </c>
      <c r="G548" s="11">
        <v>3.98</v>
      </c>
      <c r="H548" s="12">
        <v>20338</v>
      </c>
    </row>
    <row r="549" spans="1:8" ht="15">
      <c r="A549" s="17">
        <v>41</v>
      </c>
      <c r="B549" s="7" t="s">
        <v>807</v>
      </c>
      <c r="C549" s="17">
        <v>41</v>
      </c>
      <c r="D549" s="9">
        <v>68965</v>
      </c>
      <c r="E549" s="7" t="s">
        <v>472</v>
      </c>
      <c r="F549" s="10">
        <v>4870.11</v>
      </c>
      <c r="G549" s="11">
        <v>16.2</v>
      </c>
      <c r="H549" s="12">
        <v>78896</v>
      </c>
    </row>
    <row r="550" spans="1:8" ht="15">
      <c r="A550" s="17">
        <v>41</v>
      </c>
      <c r="B550" s="7" t="s">
        <v>807</v>
      </c>
      <c r="C550" s="17">
        <v>41</v>
      </c>
      <c r="D550" s="9">
        <v>68973</v>
      </c>
      <c r="E550" s="7" t="s">
        <v>473</v>
      </c>
      <c r="F550" s="10">
        <v>4672.91</v>
      </c>
      <c r="G550" s="20">
        <v>15.25</v>
      </c>
      <c r="H550" s="21">
        <v>71262</v>
      </c>
    </row>
    <row r="551" spans="1:8" ht="15">
      <c r="A551" s="17">
        <v>41</v>
      </c>
      <c r="B551" s="7" t="s">
        <v>807</v>
      </c>
      <c r="C551" s="17">
        <v>41</v>
      </c>
      <c r="D551" s="9">
        <v>68981</v>
      </c>
      <c r="E551" s="7" t="s">
        <v>474</v>
      </c>
      <c r="F551" s="10">
        <v>4757.86</v>
      </c>
      <c r="G551" s="11">
        <v>0.91</v>
      </c>
      <c r="H551" s="12">
        <v>4330</v>
      </c>
    </row>
    <row r="552" spans="1:8" ht="15">
      <c r="A552" s="17">
        <v>41</v>
      </c>
      <c r="B552" s="7" t="s">
        <v>807</v>
      </c>
      <c r="C552" s="17">
        <v>41</v>
      </c>
      <c r="D552" s="9">
        <v>68999</v>
      </c>
      <c r="E552" s="7" t="s">
        <v>475</v>
      </c>
      <c r="F552" s="10">
        <v>4670.34</v>
      </c>
      <c r="G552" s="11">
        <v>23.75</v>
      </c>
      <c r="H552" s="12">
        <v>110921</v>
      </c>
    </row>
    <row r="553" spans="1:8" ht="15">
      <c r="A553" s="17">
        <v>41</v>
      </c>
      <c r="B553" s="7" t="s">
        <v>807</v>
      </c>
      <c r="C553" s="17">
        <v>41</v>
      </c>
      <c r="D553" s="9">
        <v>69005</v>
      </c>
      <c r="E553" s="7" t="s">
        <v>476</v>
      </c>
      <c r="F553" s="10">
        <v>4470.79</v>
      </c>
      <c r="G553" s="11">
        <v>54.62</v>
      </c>
      <c r="H553" s="12">
        <v>244194</v>
      </c>
    </row>
    <row r="554" spans="1:8" ht="15">
      <c r="A554" s="17">
        <v>41</v>
      </c>
      <c r="B554" s="7" t="s">
        <v>807</v>
      </c>
      <c r="C554" s="17">
        <v>41</v>
      </c>
      <c r="D554" s="9">
        <v>69013</v>
      </c>
      <c r="E554" s="7" t="s">
        <v>477</v>
      </c>
      <c r="F554" s="10">
        <v>4502.85</v>
      </c>
      <c r="G554" s="11">
        <v>36.94</v>
      </c>
      <c r="H554" s="12">
        <v>166336</v>
      </c>
    </row>
    <row r="555" spans="1:8" ht="15">
      <c r="A555" s="17">
        <v>41</v>
      </c>
      <c r="B555" s="7" t="s">
        <v>807</v>
      </c>
      <c r="C555" s="17">
        <v>41</v>
      </c>
      <c r="D555" s="9">
        <v>69021</v>
      </c>
      <c r="E555" s="7" t="s">
        <v>478</v>
      </c>
      <c r="F555" s="10">
        <v>4455.42</v>
      </c>
      <c r="G555" s="11">
        <v>13.5</v>
      </c>
      <c r="H555" s="12">
        <v>60148</v>
      </c>
    </row>
    <row r="556" spans="1:8" ht="15">
      <c r="A556" s="17">
        <v>41</v>
      </c>
      <c r="B556" s="7" t="s">
        <v>807</v>
      </c>
      <c r="C556" s="17">
        <v>41</v>
      </c>
      <c r="D556" s="9">
        <v>69039</v>
      </c>
      <c r="E556" s="7" t="s">
        <v>479</v>
      </c>
      <c r="F556" s="10">
        <v>4441.76</v>
      </c>
      <c r="G556" s="11">
        <v>70.6</v>
      </c>
      <c r="H556" s="12">
        <v>313589</v>
      </c>
    </row>
    <row r="557" spans="1:8" ht="15">
      <c r="A557" s="17">
        <v>41</v>
      </c>
      <c r="B557" s="7" t="s">
        <v>807</v>
      </c>
      <c r="C557" s="17">
        <v>41</v>
      </c>
      <c r="D557" s="9">
        <v>69047</v>
      </c>
      <c r="E557" s="7" t="s">
        <v>480</v>
      </c>
      <c r="F557" s="10">
        <v>5408.75</v>
      </c>
      <c r="G557" s="11">
        <v>45.17</v>
      </c>
      <c r="H557" s="12">
        <v>244314</v>
      </c>
    </row>
    <row r="558" spans="1:8" ht="15">
      <c r="A558" s="17">
        <v>41</v>
      </c>
      <c r="B558" s="7" t="s">
        <v>807</v>
      </c>
      <c r="C558" s="17">
        <v>41</v>
      </c>
      <c r="D558" s="9">
        <v>69062</v>
      </c>
      <c r="E558" s="7" t="s">
        <v>481</v>
      </c>
      <c r="F558" s="10">
        <v>5508.58</v>
      </c>
      <c r="G558" s="11">
        <v>35.29</v>
      </c>
      <c r="H558" s="12">
        <v>194398</v>
      </c>
    </row>
    <row r="559" spans="1:8" ht="15">
      <c r="A559" s="17">
        <v>41</v>
      </c>
      <c r="B559" s="7" t="s">
        <v>807</v>
      </c>
      <c r="C559" s="17">
        <v>41</v>
      </c>
      <c r="D559" s="9">
        <v>69070</v>
      </c>
      <c r="E559" s="7" t="s">
        <v>482</v>
      </c>
      <c r="F559" s="10">
        <v>4626.32</v>
      </c>
      <c r="G559" s="11">
        <v>91.37</v>
      </c>
      <c r="H559" s="12">
        <v>422707</v>
      </c>
    </row>
    <row r="560" spans="7:8" ht="15.75">
      <c r="G560" s="18">
        <f>SUM(G538:G559)</f>
        <v>622.23</v>
      </c>
      <c r="H560" s="19">
        <f>SUM(H538:H559)</f>
        <v>2950402</v>
      </c>
    </row>
    <row r="562" spans="1:8" ht="15">
      <c r="A562" s="17">
        <v>42</v>
      </c>
      <c r="B562" s="7" t="s">
        <v>808</v>
      </c>
      <c r="C562" s="17">
        <v>42</v>
      </c>
      <c r="D562" s="9">
        <v>69104</v>
      </c>
      <c r="E562" s="7" t="s">
        <v>483</v>
      </c>
      <c r="F562" s="10">
        <v>5137.52</v>
      </c>
      <c r="G562" s="11">
        <v>0.89</v>
      </c>
      <c r="H562" s="12">
        <v>4572</v>
      </c>
    </row>
    <row r="563" spans="1:8" ht="15">
      <c r="A563" s="17">
        <v>42</v>
      </c>
      <c r="B563" s="7" t="s">
        <v>808</v>
      </c>
      <c r="C563" s="17">
        <v>42</v>
      </c>
      <c r="D563" s="9">
        <v>69112</v>
      </c>
      <c r="E563" s="7" t="s">
        <v>484</v>
      </c>
      <c r="F563" s="10">
        <v>5367.53</v>
      </c>
      <c r="G563" s="11">
        <v>0.92</v>
      </c>
      <c r="H563" s="12">
        <v>4938</v>
      </c>
    </row>
    <row r="564" spans="1:8" ht="15">
      <c r="A564" s="17">
        <v>42</v>
      </c>
      <c r="B564" s="7" t="s">
        <v>808</v>
      </c>
      <c r="C564" s="17">
        <v>42</v>
      </c>
      <c r="D564" s="9">
        <v>69120</v>
      </c>
      <c r="E564" s="7" t="s">
        <v>485</v>
      </c>
      <c r="F564" s="10">
        <v>4713.79</v>
      </c>
      <c r="G564" s="11">
        <v>54.59</v>
      </c>
      <c r="H564" s="12">
        <v>257325</v>
      </c>
    </row>
    <row r="565" spans="1:8" ht="15">
      <c r="A565" s="17">
        <v>42</v>
      </c>
      <c r="B565" s="7" t="s">
        <v>808</v>
      </c>
      <c r="C565" s="17">
        <v>42</v>
      </c>
      <c r="D565" s="9">
        <v>69138</v>
      </c>
      <c r="E565" s="7" t="s">
        <v>486</v>
      </c>
      <c r="F565" s="10">
        <v>4468.88</v>
      </c>
      <c r="G565" s="11">
        <v>18.18</v>
      </c>
      <c r="H565" s="12">
        <v>81244</v>
      </c>
    </row>
    <row r="566" spans="1:8" ht="15">
      <c r="A566" s="17">
        <v>42</v>
      </c>
      <c r="B566" s="7" t="s">
        <v>808</v>
      </c>
      <c r="C566" s="17">
        <v>42</v>
      </c>
      <c r="D566" s="9">
        <v>69146</v>
      </c>
      <c r="E566" s="7" t="s">
        <v>487</v>
      </c>
      <c r="F566" s="10">
        <v>4624.78</v>
      </c>
      <c r="G566" s="11">
        <v>13.5</v>
      </c>
      <c r="H566" s="12">
        <v>62435</v>
      </c>
    </row>
    <row r="567" spans="1:8" ht="15">
      <c r="A567" s="17">
        <v>42</v>
      </c>
      <c r="B567" s="7" t="s">
        <v>808</v>
      </c>
      <c r="C567" s="17">
        <v>42</v>
      </c>
      <c r="D567" s="9">
        <v>69161</v>
      </c>
      <c r="E567" s="7" t="s">
        <v>488</v>
      </c>
      <c r="F567" s="10">
        <v>4435.56</v>
      </c>
      <c r="G567" s="11">
        <v>1.81</v>
      </c>
      <c r="H567" s="12">
        <v>8028</v>
      </c>
    </row>
    <row r="568" spans="1:8" ht="15">
      <c r="A568" s="17">
        <v>42</v>
      </c>
      <c r="B568" s="7" t="s">
        <v>808</v>
      </c>
      <c r="C568" s="17">
        <v>42</v>
      </c>
      <c r="D568" s="9">
        <v>69179</v>
      </c>
      <c r="E568" s="7" t="s">
        <v>489</v>
      </c>
      <c r="F568" s="10">
        <v>4460.26</v>
      </c>
      <c r="G568" s="11">
        <v>13.07</v>
      </c>
      <c r="H568" s="12">
        <v>58295</v>
      </c>
    </row>
    <row r="569" spans="1:8" ht="15">
      <c r="A569" s="17">
        <v>42</v>
      </c>
      <c r="B569" s="7" t="s">
        <v>808</v>
      </c>
      <c r="C569" s="17">
        <v>42</v>
      </c>
      <c r="D569" s="9">
        <v>69195</v>
      </c>
      <c r="E569" s="7" t="s">
        <v>490</v>
      </c>
      <c r="F569" s="10">
        <v>4476.57</v>
      </c>
      <c r="G569" s="11">
        <v>25.39</v>
      </c>
      <c r="H569" s="12">
        <v>113660</v>
      </c>
    </row>
    <row r="570" spans="1:8" ht="15">
      <c r="A570" s="17">
        <v>42</v>
      </c>
      <c r="B570" s="7" t="s">
        <v>808</v>
      </c>
      <c r="C570" s="17">
        <v>42</v>
      </c>
      <c r="D570" s="9">
        <v>69203</v>
      </c>
      <c r="E570" s="7" t="s">
        <v>491</v>
      </c>
      <c r="F570" s="10">
        <v>4450.3</v>
      </c>
      <c r="G570" s="11">
        <v>3.28</v>
      </c>
      <c r="H570" s="12">
        <v>14597</v>
      </c>
    </row>
    <row r="571" spans="1:8" ht="15">
      <c r="A571" s="17">
        <v>42</v>
      </c>
      <c r="B571" s="7" t="s">
        <v>808</v>
      </c>
      <c r="C571" s="17">
        <v>42</v>
      </c>
      <c r="D571" s="9">
        <v>69211</v>
      </c>
      <c r="E571" s="7" t="s">
        <v>492</v>
      </c>
      <c r="F571" s="10">
        <v>4435.84</v>
      </c>
      <c r="G571" s="11">
        <v>6.64</v>
      </c>
      <c r="H571" s="12">
        <v>29454</v>
      </c>
    </row>
    <row r="572" spans="1:8" ht="15">
      <c r="A572" s="17">
        <v>42</v>
      </c>
      <c r="B572" s="7" t="s">
        <v>808</v>
      </c>
      <c r="C572" s="17">
        <v>42</v>
      </c>
      <c r="D572" s="9">
        <v>69229</v>
      </c>
      <c r="E572" s="7" t="s">
        <v>493</v>
      </c>
      <c r="F572" s="10">
        <v>4620.54</v>
      </c>
      <c r="G572" s="20">
        <v>40.13</v>
      </c>
      <c r="H572" s="21">
        <v>185423</v>
      </c>
    </row>
    <row r="573" spans="1:8" ht="15">
      <c r="A573" s="17">
        <v>42</v>
      </c>
      <c r="B573" s="7" t="s">
        <v>808</v>
      </c>
      <c r="C573" s="17">
        <v>42</v>
      </c>
      <c r="D573" s="9">
        <v>69237</v>
      </c>
      <c r="E573" s="7" t="s">
        <v>494</v>
      </c>
      <c r="F573" s="10">
        <v>4446.05</v>
      </c>
      <c r="G573" s="11">
        <v>7.97</v>
      </c>
      <c r="H573" s="21">
        <v>35435</v>
      </c>
    </row>
    <row r="574" spans="1:8" ht="15">
      <c r="A574" s="17">
        <v>42</v>
      </c>
      <c r="B574" s="7" t="s">
        <v>808</v>
      </c>
      <c r="C574" s="17">
        <v>42</v>
      </c>
      <c r="D574" s="9">
        <v>69245</v>
      </c>
      <c r="E574" s="7" t="s">
        <v>495</v>
      </c>
      <c r="F574" s="10">
        <v>4428.87</v>
      </c>
      <c r="G574" s="11">
        <v>8.46</v>
      </c>
      <c r="H574" s="12">
        <v>37468</v>
      </c>
    </row>
    <row r="575" spans="1:8" ht="15">
      <c r="A575" s="17">
        <v>42</v>
      </c>
      <c r="B575" s="7" t="s">
        <v>808</v>
      </c>
      <c r="C575" s="17">
        <v>42</v>
      </c>
      <c r="D575" s="9">
        <v>69252</v>
      </c>
      <c r="E575" s="7" t="s">
        <v>496</v>
      </c>
      <c r="F575" s="10">
        <v>4701.89</v>
      </c>
      <c r="G575" s="20">
        <v>6.75</v>
      </c>
      <c r="H575" s="21">
        <v>31738</v>
      </c>
    </row>
    <row r="576" spans="1:8" ht="15">
      <c r="A576" s="17">
        <v>42</v>
      </c>
      <c r="B576" s="7" t="s">
        <v>808</v>
      </c>
      <c r="C576" s="17">
        <v>42</v>
      </c>
      <c r="D576" s="9">
        <v>69260</v>
      </c>
      <c r="E576" s="7" t="s">
        <v>497</v>
      </c>
      <c r="F576" s="10">
        <v>4448.85</v>
      </c>
      <c r="G576" s="11">
        <v>11.9</v>
      </c>
      <c r="H576" s="12">
        <v>52941</v>
      </c>
    </row>
    <row r="577" spans="1:8" ht="15">
      <c r="A577" s="17">
        <v>42</v>
      </c>
      <c r="B577" s="7" t="s">
        <v>808</v>
      </c>
      <c r="C577" s="17">
        <v>42</v>
      </c>
      <c r="D577" s="9">
        <v>69278</v>
      </c>
      <c r="E577" s="7" t="s">
        <v>498</v>
      </c>
      <c r="F577" s="10">
        <v>4430.98</v>
      </c>
      <c r="G577" s="11">
        <v>25.54</v>
      </c>
      <c r="H577" s="12">
        <v>113167</v>
      </c>
    </row>
    <row r="578" spans="1:8" ht="15">
      <c r="A578" s="17">
        <v>42</v>
      </c>
      <c r="B578" s="7" t="s">
        <v>808</v>
      </c>
      <c r="C578" s="17">
        <v>42</v>
      </c>
      <c r="D578" s="9">
        <v>69286</v>
      </c>
      <c r="E578" s="7" t="s">
        <v>499</v>
      </c>
      <c r="F578" s="10">
        <v>5285.14</v>
      </c>
      <c r="G578" s="11">
        <v>52.19</v>
      </c>
      <c r="H578" s="12">
        <v>275832</v>
      </c>
    </row>
    <row r="579" spans="1:8" ht="15">
      <c r="A579" s="17">
        <v>42</v>
      </c>
      <c r="B579" s="7" t="s">
        <v>808</v>
      </c>
      <c r="C579" s="17">
        <v>42</v>
      </c>
      <c r="D579" s="9">
        <v>69310</v>
      </c>
      <c r="E579" s="7" t="s">
        <v>500</v>
      </c>
      <c r="F579" s="10">
        <v>5302.34</v>
      </c>
      <c r="G579" s="11">
        <v>39.63</v>
      </c>
      <c r="H579" s="12">
        <v>210131</v>
      </c>
    </row>
    <row r="580" spans="1:8" ht="15">
      <c r="A580" s="17">
        <v>42</v>
      </c>
      <c r="B580" s="7" t="s">
        <v>808</v>
      </c>
      <c r="C580" s="17">
        <v>42</v>
      </c>
      <c r="D580" s="9">
        <v>69328</v>
      </c>
      <c r="E580" s="7" t="s">
        <v>501</v>
      </c>
      <c r="F580" s="10">
        <v>5287.18</v>
      </c>
      <c r="G580" s="11">
        <v>30.14</v>
      </c>
      <c r="H580" s="12">
        <v>159356</v>
      </c>
    </row>
    <row r="581" spans="1:8" ht="15">
      <c r="A581" s="17">
        <v>42</v>
      </c>
      <c r="B581" s="7" t="s">
        <v>808</v>
      </c>
      <c r="C581" s="17">
        <v>42</v>
      </c>
      <c r="D581" s="9">
        <v>69336</v>
      </c>
      <c r="E581" s="7" t="s">
        <v>502</v>
      </c>
      <c r="F581" s="10">
        <v>4424.16</v>
      </c>
      <c r="G581" s="11">
        <v>10</v>
      </c>
      <c r="H581" s="12">
        <v>44242</v>
      </c>
    </row>
    <row r="582" spans="1:8" ht="15">
      <c r="A582" s="17">
        <v>42</v>
      </c>
      <c r="B582" s="7" t="s">
        <v>808</v>
      </c>
      <c r="C582" s="17">
        <v>42</v>
      </c>
      <c r="D582" s="9">
        <v>69344</v>
      </c>
      <c r="E582" s="7" t="s">
        <v>503</v>
      </c>
      <c r="F582" s="10">
        <v>4841.87</v>
      </c>
      <c r="G582" s="11">
        <v>0.83</v>
      </c>
      <c r="H582" s="12">
        <v>4019</v>
      </c>
    </row>
    <row r="583" spans="1:8" ht="15">
      <c r="A583" s="17">
        <v>42</v>
      </c>
      <c r="B583" s="7" t="s">
        <v>808</v>
      </c>
      <c r="C583" s="17">
        <v>42</v>
      </c>
      <c r="D583" s="9">
        <v>75010</v>
      </c>
      <c r="E583" s="7" t="s">
        <v>504</v>
      </c>
      <c r="F583" s="10">
        <v>6292.5</v>
      </c>
      <c r="G583" s="11">
        <v>8.34</v>
      </c>
      <c r="H583" s="12">
        <v>52480</v>
      </c>
    </row>
    <row r="584" spans="7:8" ht="15.75">
      <c r="G584" s="18">
        <f>SUM(G562:G583)</f>
        <v>380.15</v>
      </c>
      <c r="H584" s="19">
        <f>SUM(H562:H583)</f>
        <v>1836780</v>
      </c>
    </row>
    <row r="586" spans="1:8" ht="15">
      <c r="A586" s="17">
        <v>43</v>
      </c>
      <c r="B586" s="7" t="s">
        <v>809</v>
      </c>
      <c r="C586" s="17">
        <v>39</v>
      </c>
      <c r="D586" s="9">
        <v>68676</v>
      </c>
      <c r="E586" s="7" t="s">
        <v>450</v>
      </c>
      <c r="F586" s="10">
        <v>4653.51</v>
      </c>
      <c r="G586" s="11">
        <v>0.02</v>
      </c>
      <c r="H586" s="12">
        <v>93</v>
      </c>
    </row>
    <row r="587" spans="1:8" ht="15">
      <c r="A587" s="17">
        <v>43</v>
      </c>
      <c r="B587" s="7" t="s">
        <v>809</v>
      </c>
      <c r="C587" s="17">
        <v>43</v>
      </c>
      <c r="D587" s="9">
        <v>69369</v>
      </c>
      <c r="E587" s="7" t="s">
        <v>505</v>
      </c>
      <c r="F587" s="10">
        <v>4466.49</v>
      </c>
      <c r="G587" s="11">
        <v>93.06</v>
      </c>
      <c r="H587" s="12">
        <v>415652</v>
      </c>
    </row>
    <row r="588" spans="1:8" ht="15">
      <c r="A588" s="17">
        <v>43</v>
      </c>
      <c r="B588" s="7" t="s">
        <v>809</v>
      </c>
      <c r="C588" s="17">
        <v>43</v>
      </c>
      <c r="D588" s="9">
        <v>69377</v>
      </c>
      <c r="E588" s="7" t="s">
        <v>506</v>
      </c>
      <c r="F588" s="10">
        <v>4422.43</v>
      </c>
      <c r="G588" s="11">
        <v>47.72</v>
      </c>
      <c r="H588" s="12">
        <v>211038</v>
      </c>
    </row>
    <row r="589" spans="1:8" ht="15">
      <c r="A589" s="17">
        <v>43</v>
      </c>
      <c r="B589" s="7" t="s">
        <v>809</v>
      </c>
      <c r="C589" s="17">
        <v>43</v>
      </c>
      <c r="D589" s="9">
        <v>69385</v>
      </c>
      <c r="E589" s="7" t="s">
        <v>507</v>
      </c>
      <c r="F589" s="10">
        <v>4438.79</v>
      </c>
      <c r="G589" s="11">
        <v>12.26</v>
      </c>
      <c r="H589" s="12">
        <v>54419</v>
      </c>
    </row>
    <row r="590" spans="1:8" ht="15">
      <c r="A590" s="17">
        <v>43</v>
      </c>
      <c r="B590" s="7" t="s">
        <v>809</v>
      </c>
      <c r="C590" s="17">
        <v>43</v>
      </c>
      <c r="D590" s="9">
        <v>69393</v>
      </c>
      <c r="E590" s="7" t="s">
        <v>508</v>
      </c>
      <c r="F590" s="10">
        <v>4454.43</v>
      </c>
      <c r="G590" s="11">
        <v>52.99</v>
      </c>
      <c r="H590" s="12">
        <v>236040</v>
      </c>
    </row>
    <row r="591" spans="1:8" ht="15">
      <c r="A591" s="17">
        <v>43</v>
      </c>
      <c r="B591" s="7" t="s">
        <v>809</v>
      </c>
      <c r="C591" s="17">
        <v>43</v>
      </c>
      <c r="D591" s="9">
        <v>69401</v>
      </c>
      <c r="E591" s="7" t="s">
        <v>509</v>
      </c>
      <c r="F591" s="10">
        <v>5309.83</v>
      </c>
      <c r="G591" s="11">
        <v>71.82</v>
      </c>
      <c r="H591" s="12">
        <v>381352</v>
      </c>
    </row>
    <row r="592" spans="1:8" ht="15">
      <c r="A592" s="17">
        <v>43</v>
      </c>
      <c r="B592" s="7" t="s">
        <v>809</v>
      </c>
      <c r="C592" s="17">
        <v>43</v>
      </c>
      <c r="D592" s="9">
        <v>69419</v>
      </c>
      <c r="E592" s="7" t="s">
        <v>510</v>
      </c>
      <c r="F592" s="10">
        <v>4403.9</v>
      </c>
      <c r="G592" s="20">
        <v>27.43</v>
      </c>
      <c r="H592" s="21">
        <v>120799</v>
      </c>
    </row>
    <row r="593" spans="1:8" ht="15">
      <c r="A593" s="17">
        <v>43</v>
      </c>
      <c r="B593" s="7" t="s">
        <v>809</v>
      </c>
      <c r="C593" s="17">
        <v>43</v>
      </c>
      <c r="D593" s="9">
        <v>69427</v>
      </c>
      <c r="E593" s="7" t="s">
        <v>511</v>
      </c>
      <c r="F593" s="10">
        <v>5300.6</v>
      </c>
      <c r="G593" s="11">
        <v>236.25</v>
      </c>
      <c r="H593" s="12">
        <v>1252267</v>
      </c>
    </row>
    <row r="594" spans="1:8" ht="15">
      <c r="A594" s="17">
        <v>43</v>
      </c>
      <c r="B594" s="7" t="s">
        <v>809</v>
      </c>
      <c r="C594" s="17">
        <v>43</v>
      </c>
      <c r="D594" s="9">
        <v>69435</v>
      </c>
      <c r="E594" s="7" t="s">
        <v>512</v>
      </c>
      <c r="F594" s="10">
        <v>4419.83</v>
      </c>
      <c r="G594" s="11">
        <v>114.95</v>
      </c>
      <c r="H594" s="12">
        <v>508059</v>
      </c>
    </row>
    <row r="595" spans="1:8" ht="15">
      <c r="A595" s="17">
        <v>43</v>
      </c>
      <c r="B595" s="7" t="s">
        <v>809</v>
      </c>
      <c r="C595" s="17">
        <v>43</v>
      </c>
      <c r="D595" s="9">
        <v>69450</v>
      </c>
      <c r="E595" s="7" t="s">
        <v>513</v>
      </c>
      <c r="F595" s="10">
        <v>4457.88</v>
      </c>
      <c r="G595" s="11">
        <v>78.74</v>
      </c>
      <c r="H595" s="12">
        <v>351013</v>
      </c>
    </row>
    <row r="596" spans="1:8" ht="15">
      <c r="A596" s="17">
        <v>43</v>
      </c>
      <c r="B596" s="7" t="s">
        <v>809</v>
      </c>
      <c r="C596" s="17">
        <v>43</v>
      </c>
      <c r="D596" s="9">
        <v>69468</v>
      </c>
      <c r="E596" s="7" t="s">
        <v>514</v>
      </c>
      <c r="F596" s="10">
        <v>5270.65</v>
      </c>
      <c r="G596" s="11">
        <v>17.46</v>
      </c>
      <c r="H596" s="12">
        <v>92025</v>
      </c>
    </row>
    <row r="597" spans="1:8" ht="15">
      <c r="A597" s="17">
        <v>43</v>
      </c>
      <c r="B597" s="7" t="s">
        <v>809</v>
      </c>
      <c r="C597" s="17">
        <v>43</v>
      </c>
      <c r="D597" s="9">
        <v>69484</v>
      </c>
      <c r="E597" s="7" t="s">
        <v>515</v>
      </c>
      <c r="F597" s="10">
        <v>4610.41</v>
      </c>
      <c r="G597" s="11">
        <v>63.51</v>
      </c>
      <c r="H597" s="12">
        <v>292807</v>
      </c>
    </row>
    <row r="598" spans="1:8" ht="15">
      <c r="A598" s="17">
        <v>43</v>
      </c>
      <c r="B598" s="7" t="s">
        <v>809</v>
      </c>
      <c r="C598" s="17">
        <v>43</v>
      </c>
      <c r="D598" s="9">
        <v>69500</v>
      </c>
      <c r="E598" s="7" t="s">
        <v>516</v>
      </c>
      <c r="F598" s="10">
        <v>4404.79</v>
      </c>
      <c r="G598" s="11">
        <v>2</v>
      </c>
      <c r="H598" s="12">
        <v>8810</v>
      </c>
    </row>
    <row r="599" spans="1:8" ht="15">
      <c r="A599" s="17">
        <v>43</v>
      </c>
      <c r="B599" s="7" t="s">
        <v>809</v>
      </c>
      <c r="C599" s="17">
        <v>43</v>
      </c>
      <c r="D599" s="9">
        <v>69518</v>
      </c>
      <c r="E599" s="7" t="s">
        <v>517</v>
      </c>
      <c r="F599" s="10">
        <v>4403.21</v>
      </c>
      <c r="G599" s="11">
        <v>6.96</v>
      </c>
      <c r="H599" s="12">
        <v>30646</v>
      </c>
    </row>
    <row r="600" spans="1:8" ht="15">
      <c r="A600" s="17">
        <v>43</v>
      </c>
      <c r="B600" s="7" t="s">
        <v>809</v>
      </c>
      <c r="C600" s="17">
        <v>43</v>
      </c>
      <c r="D600" s="9">
        <v>69526</v>
      </c>
      <c r="E600" s="7" t="s">
        <v>518</v>
      </c>
      <c r="F600" s="10">
        <v>4469.46</v>
      </c>
      <c r="G600" s="11">
        <v>13.36</v>
      </c>
      <c r="H600" s="12">
        <v>59712</v>
      </c>
    </row>
    <row r="601" spans="1:8" ht="15">
      <c r="A601" s="17">
        <v>43</v>
      </c>
      <c r="B601" s="7" t="s">
        <v>809</v>
      </c>
      <c r="C601" s="17">
        <v>43</v>
      </c>
      <c r="D601" s="9">
        <v>69534</v>
      </c>
      <c r="E601" s="7" t="s">
        <v>519</v>
      </c>
      <c r="F601" s="10">
        <v>5240.03</v>
      </c>
      <c r="G601" s="11">
        <v>14.21</v>
      </c>
      <c r="H601" s="12">
        <v>74460</v>
      </c>
    </row>
    <row r="602" spans="1:8" ht="15">
      <c r="A602" s="17">
        <v>43</v>
      </c>
      <c r="B602" s="7" t="s">
        <v>809</v>
      </c>
      <c r="C602" s="17">
        <v>43</v>
      </c>
      <c r="D602" s="9">
        <v>69542</v>
      </c>
      <c r="E602" s="7" t="s">
        <v>520</v>
      </c>
      <c r="F602" s="10">
        <v>4463.11</v>
      </c>
      <c r="G602" s="11">
        <v>2.95</v>
      </c>
      <c r="H602" s="12">
        <v>13166</v>
      </c>
    </row>
    <row r="603" spans="1:8" ht="15">
      <c r="A603" s="17">
        <v>43</v>
      </c>
      <c r="B603" s="7" t="s">
        <v>809</v>
      </c>
      <c r="C603" s="17">
        <v>43</v>
      </c>
      <c r="D603" s="9">
        <v>69575</v>
      </c>
      <c r="E603" s="7" t="s">
        <v>521</v>
      </c>
      <c r="F603" s="10">
        <v>4439.24</v>
      </c>
      <c r="G603" s="11">
        <v>17.69</v>
      </c>
      <c r="H603" s="12">
        <v>78530</v>
      </c>
    </row>
    <row r="604" spans="1:8" ht="15">
      <c r="A604" s="17">
        <v>43</v>
      </c>
      <c r="B604" s="7" t="s">
        <v>809</v>
      </c>
      <c r="C604" s="17">
        <v>43</v>
      </c>
      <c r="D604" s="9">
        <v>69583</v>
      </c>
      <c r="E604" s="7" t="s">
        <v>522</v>
      </c>
      <c r="F604" s="10">
        <v>4599.88</v>
      </c>
      <c r="G604" s="20">
        <v>68.79</v>
      </c>
      <c r="H604" s="21">
        <v>316426</v>
      </c>
    </row>
    <row r="605" spans="1:8" ht="15">
      <c r="A605" s="17">
        <v>43</v>
      </c>
      <c r="B605" s="7" t="s">
        <v>809</v>
      </c>
      <c r="C605" s="17">
        <v>43</v>
      </c>
      <c r="D605" s="9">
        <v>69591</v>
      </c>
      <c r="E605" s="7" t="s">
        <v>523</v>
      </c>
      <c r="F605" s="10">
        <v>4522.07</v>
      </c>
      <c r="G605" s="11">
        <v>14.36</v>
      </c>
      <c r="H605" s="12">
        <v>64937</v>
      </c>
    </row>
    <row r="606" spans="1:8" ht="15">
      <c r="A606" s="17">
        <v>43</v>
      </c>
      <c r="B606" s="7" t="s">
        <v>809</v>
      </c>
      <c r="C606" s="17">
        <v>43</v>
      </c>
      <c r="D606" s="9">
        <v>69609</v>
      </c>
      <c r="E606" s="7" t="s">
        <v>524</v>
      </c>
      <c r="F606" s="10">
        <v>5363.4</v>
      </c>
      <c r="G606" s="11">
        <v>6.31</v>
      </c>
      <c r="H606" s="12">
        <v>33843</v>
      </c>
    </row>
    <row r="607" spans="1:8" ht="15">
      <c r="A607" s="17">
        <v>43</v>
      </c>
      <c r="B607" s="7" t="s">
        <v>809</v>
      </c>
      <c r="C607" s="17">
        <v>43</v>
      </c>
      <c r="D607" s="9">
        <v>69617</v>
      </c>
      <c r="E607" s="7" t="s">
        <v>525</v>
      </c>
      <c r="F607" s="10">
        <v>4432.64</v>
      </c>
      <c r="G607" s="11">
        <v>25.79</v>
      </c>
      <c r="H607" s="12">
        <v>114318</v>
      </c>
    </row>
    <row r="608" spans="1:8" ht="15">
      <c r="A608" s="17">
        <v>43</v>
      </c>
      <c r="B608" s="7" t="s">
        <v>809</v>
      </c>
      <c r="C608" s="17">
        <v>43</v>
      </c>
      <c r="D608" s="9">
        <v>69625</v>
      </c>
      <c r="E608" s="7" t="s">
        <v>526</v>
      </c>
      <c r="F608" s="10">
        <v>4441.17</v>
      </c>
      <c r="G608" s="11">
        <v>85.21</v>
      </c>
      <c r="H608" s="12">
        <v>378432</v>
      </c>
    </row>
    <row r="609" spans="1:8" ht="15">
      <c r="A609" s="17">
        <v>43</v>
      </c>
      <c r="B609" s="7" t="s">
        <v>809</v>
      </c>
      <c r="C609" s="17">
        <v>43</v>
      </c>
      <c r="D609" s="9">
        <v>69633</v>
      </c>
      <c r="E609" s="7" t="s">
        <v>527</v>
      </c>
      <c r="F609" s="10">
        <v>4928.75</v>
      </c>
      <c r="G609" s="11">
        <v>5.27</v>
      </c>
      <c r="H609" s="12">
        <v>25975</v>
      </c>
    </row>
    <row r="610" spans="1:8" ht="15">
      <c r="A610" s="17">
        <v>43</v>
      </c>
      <c r="B610" s="7" t="s">
        <v>809</v>
      </c>
      <c r="C610" s="17">
        <v>43</v>
      </c>
      <c r="D610" s="9">
        <v>69641</v>
      </c>
      <c r="E610" s="7" t="s">
        <v>528</v>
      </c>
      <c r="F610" s="10">
        <v>5291.09</v>
      </c>
      <c r="G610" s="11">
        <v>5.91</v>
      </c>
      <c r="H610" s="12">
        <v>31270</v>
      </c>
    </row>
    <row r="611" spans="1:8" ht="15">
      <c r="A611" s="17">
        <v>43</v>
      </c>
      <c r="B611" s="7" t="s">
        <v>809</v>
      </c>
      <c r="C611" s="17">
        <v>43</v>
      </c>
      <c r="D611" s="9">
        <v>69666</v>
      </c>
      <c r="E611" s="7" t="s">
        <v>529</v>
      </c>
      <c r="F611" s="10">
        <v>4626.52</v>
      </c>
      <c r="G611" s="11">
        <v>119.04</v>
      </c>
      <c r="H611" s="12">
        <v>550741</v>
      </c>
    </row>
    <row r="612" spans="1:8" ht="15">
      <c r="A612" s="17">
        <v>43</v>
      </c>
      <c r="B612" s="7" t="s">
        <v>809</v>
      </c>
      <c r="C612" s="17">
        <v>43</v>
      </c>
      <c r="D612" s="9">
        <v>69674</v>
      </c>
      <c r="E612" s="7" t="s">
        <v>530</v>
      </c>
      <c r="F612" s="10">
        <v>4598.58</v>
      </c>
      <c r="G612" s="11">
        <v>55.18</v>
      </c>
      <c r="H612" s="12">
        <v>253750</v>
      </c>
    </row>
    <row r="613" spans="1:8" ht="15">
      <c r="A613" s="17">
        <v>43</v>
      </c>
      <c r="B613" s="7" t="s">
        <v>809</v>
      </c>
      <c r="C613" s="17">
        <v>43</v>
      </c>
      <c r="D613" s="9">
        <v>69682</v>
      </c>
      <c r="E613" s="7" t="s">
        <v>531</v>
      </c>
      <c r="F613" s="10">
        <v>4612.83</v>
      </c>
      <c r="G613" s="11">
        <v>7.56</v>
      </c>
      <c r="H613" s="12">
        <v>34873</v>
      </c>
    </row>
    <row r="614" spans="1:8" ht="15">
      <c r="A614" s="17">
        <v>43</v>
      </c>
      <c r="B614" s="7" t="s">
        <v>809</v>
      </c>
      <c r="C614" s="17">
        <v>43</v>
      </c>
      <c r="D614" s="9">
        <v>69690</v>
      </c>
      <c r="E614" s="7" t="s">
        <v>532</v>
      </c>
      <c r="F614" s="10">
        <v>4540.76</v>
      </c>
      <c r="G614" s="11">
        <v>20.44</v>
      </c>
      <c r="H614" s="12">
        <v>92813</v>
      </c>
    </row>
    <row r="615" spans="1:8" ht="15">
      <c r="A615" s="17">
        <v>43</v>
      </c>
      <c r="B615" s="7" t="s">
        <v>809</v>
      </c>
      <c r="C615" s="17">
        <v>43</v>
      </c>
      <c r="D615" s="9">
        <v>69708</v>
      </c>
      <c r="E615" s="7" t="s">
        <v>533</v>
      </c>
      <c r="F615" s="10">
        <v>4433.6</v>
      </c>
      <c r="G615" s="11">
        <v>27.52</v>
      </c>
      <c r="H615" s="12">
        <v>122012</v>
      </c>
    </row>
    <row r="616" spans="1:8" ht="15">
      <c r="A616" s="17">
        <v>43</v>
      </c>
      <c r="B616" s="7" t="s">
        <v>809</v>
      </c>
      <c r="C616" s="17">
        <v>43</v>
      </c>
      <c r="D616" s="9">
        <v>73387</v>
      </c>
      <c r="E616" s="7" t="s">
        <v>534</v>
      </c>
      <c r="F616" s="10">
        <v>4591.07</v>
      </c>
      <c r="G616" s="11">
        <v>68.2</v>
      </c>
      <c r="H616" s="12">
        <v>313111</v>
      </c>
    </row>
    <row r="617" spans="1:8" ht="15">
      <c r="A617" s="17">
        <v>43</v>
      </c>
      <c r="B617" s="7" t="s">
        <v>809</v>
      </c>
      <c r="C617" s="17">
        <v>50</v>
      </c>
      <c r="D617" s="9">
        <v>71175</v>
      </c>
      <c r="E617" s="7" t="s">
        <v>535</v>
      </c>
      <c r="F617" s="10">
        <v>5333.13</v>
      </c>
      <c r="G617" s="11">
        <v>0.4</v>
      </c>
      <c r="H617" s="12">
        <v>2133</v>
      </c>
    </row>
    <row r="618" spans="7:8" ht="15.75">
      <c r="G618" s="18">
        <f>SUM(G586:G617)</f>
        <v>1383.3600000000004</v>
      </c>
      <c r="H618" s="19">
        <f>SUM(H586:H617)</f>
        <v>6515522</v>
      </c>
    </row>
    <row r="620" spans="1:8" ht="15">
      <c r="A620" s="17">
        <v>44</v>
      </c>
      <c r="B620" s="7" t="s">
        <v>810</v>
      </c>
      <c r="C620" s="17">
        <v>44</v>
      </c>
      <c r="D620" s="9">
        <v>69732</v>
      </c>
      <c r="E620" s="7" t="s">
        <v>536</v>
      </c>
      <c r="F620" s="10">
        <v>4468.69</v>
      </c>
      <c r="G620" s="11">
        <v>0.09</v>
      </c>
      <c r="H620" s="12">
        <v>402</v>
      </c>
    </row>
    <row r="621" spans="1:8" ht="15">
      <c r="A621" s="17">
        <v>44</v>
      </c>
      <c r="B621" s="7" t="s">
        <v>810</v>
      </c>
      <c r="C621" s="17">
        <v>44</v>
      </c>
      <c r="D621" s="9">
        <v>69765</v>
      </c>
      <c r="E621" s="7" t="s">
        <v>537</v>
      </c>
      <c r="F621" s="10">
        <v>4440.93</v>
      </c>
      <c r="G621" s="11">
        <v>12.69</v>
      </c>
      <c r="H621" s="12">
        <v>56355</v>
      </c>
    </row>
    <row r="622" spans="1:8" ht="15">
      <c r="A622" s="17">
        <v>44</v>
      </c>
      <c r="B622" s="7" t="s">
        <v>810</v>
      </c>
      <c r="C622" s="17">
        <v>44</v>
      </c>
      <c r="D622" s="9">
        <v>69781</v>
      </c>
      <c r="E622" s="7" t="s">
        <v>538</v>
      </c>
      <c r="F622" s="10">
        <v>5452.71</v>
      </c>
      <c r="G622" s="11">
        <v>1.06</v>
      </c>
      <c r="H622" s="12">
        <v>5780</v>
      </c>
    </row>
    <row r="623" spans="1:8" ht="15">
      <c r="A623" s="17">
        <v>44</v>
      </c>
      <c r="B623" s="7" t="s">
        <v>810</v>
      </c>
      <c r="C623" s="17">
        <v>44</v>
      </c>
      <c r="D623" s="9">
        <v>69807</v>
      </c>
      <c r="E623" s="7" t="s">
        <v>539</v>
      </c>
      <c r="F623" s="10">
        <v>4624.99</v>
      </c>
      <c r="G623" s="11">
        <v>19.05</v>
      </c>
      <c r="H623" s="12">
        <v>88106</v>
      </c>
    </row>
    <row r="624" spans="1:8" ht="15">
      <c r="A624" s="17">
        <v>44</v>
      </c>
      <c r="B624" s="7" t="s">
        <v>810</v>
      </c>
      <c r="C624" s="17">
        <v>44</v>
      </c>
      <c r="D624" s="9">
        <v>69815</v>
      </c>
      <c r="E624" s="7" t="s">
        <v>540</v>
      </c>
      <c r="F624" s="10">
        <v>4432.97</v>
      </c>
      <c r="G624" s="11">
        <v>26.48</v>
      </c>
      <c r="H624" s="12">
        <v>117385</v>
      </c>
    </row>
    <row r="625" spans="1:8" ht="15">
      <c r="A625" s="17">
        <v>44</v>
      </c>
      <c r="B625" s="7" t="s">
        <v>810</v>
      </c>
      <c r="C625" s="17">
        <v>44</v>
      </c>
      <c r="D625" s="9">
        <v>69823</v>
      </c>
      <c r="E625" s="7" t="s">
        <v>541</v>
      </c>
      <c r="F625" s="10">
        <v>5316.29</v>
      </c>
      <c r="G625" s="11">
        <v>33.67</v>
      </c>
      <c r="H625" s="12">
        <v>179000</v>
      </c>
    </row>
    <row r="626" spans="1:8" ht="15">
      <c r="A626" s="17">
        <v>44</v>
      </c>
      <c r="B626" s="7" t="s">
        <v>810</v>
      </c>
      <c r="C626" s="17">
        <v>44</v>
      </c>
      <c r="D626" s="9">
        <v>69849</v>
      </c>
      <c r="E626" s="7" t="s">
        <v>542</v>
      </c>
      <c r="F626" s="10">
        <v>4469.31</v>
      </c>
      <c r="G626" s="11">
        <v>13.48</v>
      </c>
      <c r="H626" s="12">
        <v>60246</v>
      </c>
    </row>
    <row r="627" spans="1:8" ht="15">
      <c r="A627" s="17">
        <v>44</v>
      </c>
      <c r="B627" s="7" t="s">
        <v>810</v>
      </c>
      <c r="C627" s="17">
        <v>44</v>
      </c>
      <c r="D627" s="9">
        <v>75432</v>
      </c>
      <c r="E627" s="7" t="s">
        <v>543</v>
      </c>
      <c r="F627" s="10">
        <v>4588</v>
      </c>
      <c r="G627" s="11">
        <v>21.24</v>
      </c>
      <c r="H627" s="12">
        <v>97449</v>
      </c>
    </row>
    <row r="628" spans="7:8" ht="15.75">
      <c r="G628" s="18">
        <f>SUM(G620:G627)</f>
        <v>127.76</v>
      </c>
      <c r="H628" s="19">
        <f>SUM(H620:H627)</f>
        <v>604723</v>
      </c>
    </row>
    <row r="630" spans="1:8" ht="15">
      <c r="A630" s="17">
        <v>45</v>
      </c>
      <c r="B630" s="7" t="s">
        <v>811</v>
      </c>
      <c r="C630" s="17">
        <v>45</v>
      </c>
      <c r="D630" s="9">
        <v>69856</v>
      </c>
      <c r="E630" s="7" t="s">
        <v>544</v>
      </c>
      <c r="F630" s="10">
        <v>5345.3</v>
      </c>
      <c r="G630" s="11">
        <v>27.18</v>
      </c>
      <c r="H630" s="12">
        <v>145285</v>
      </c>
    </row>
    <row r="631" spans="1:8" ht="15">
      <c r="A631" s="17">
        <v>45</v>
      </c>
      <c r="B631" s="7" t="s">
        <v>811</v>
      </c>
      <c r="C631" s="17">
        <v>45</v>
      </c>
      <c r="D631" s="9">
        <v>69872</v>
      </c>
      <c r="E631" s="7" t="s">
        <v>545</v>
      </c>
      <c r="F631" s="10">
        <v>4451.06</v>
      </c>
      <c r="G631" s="11">
        <v>2.88</v>
      </c>
      <c r="H631" s="12">
        <v>12819</v>
      </c>
    </row>
    <row r="632" spans="1:8" ht="15">
      <c r="A632" s="17">
        <v>45</v>
      </c>
      <c r="B632" s="7" t="s">
        <v>811</v>
      </c>
      <c r="C632" s="17">
        <v>45</v>
      </c>
      <c r="D632" s="9">
        <v>69880</v>
      </c>
      <c r="E632" s="7" t="s">
        <v>546</v>
      </c>
      <c r="F632" s="10">
        <v>4504.31</v>
      </c>
      <c r="G632" s="20">
        <v>0.35</v>
      </c>
      <c r="H632" s="21">
        <v>1577</v>
      </c>
    </row>
    <row r="633" spans="1:8" ht="15">
      <c r="A633" s="17">
        <v>45</v>
      </c>
      <c r="B633" s="7" t="s">
        <v>811</v>
      </c>
      <c r="C633" s="17">
        <v>45</v>
      </c>
      <c r="D633" s="9">
        <v>69914</v>
      </c>
      <c r="E633" s="7" t="s">
        <v>547</v>
      </c>
      <c r="F633" s="10">
        <v>4495.32</v>
      </c>
      <c r="G633" s="11">
        <v>6.68</v>
      </c>
      <c r="H633" s="12">
        <v>30029</v>
      </c>
    </row>
    <row r="634" spans="1:8" ht="15">
      <c r="A634" s="17">
        <v>45</v>
      </c>
      <c r="B634" s="7" t="s">
        <v>811</v>
      </c>
      <c r="C634" s="17">
        <v>45</v>
      </c>
      <c r="D634" s="9">
        <v>69948</v>
      </c>
      <c r="E634" s="7" t="s">
        <v>548</v>
      </c>
      <c r="F634" s="10">
        <v>4456.36</v>
      </c>
      <c r="G634" s="11">
        <v>3.89</v>
      </c>
      <c r="H634" s="12">
        <v>17335</v>
      </c>
    </row>
    <row r="635" spans="1:8" ht="15">
      <c r="A635" s="17">
        <v>45</v>
      </c>
      <c r="B635" s="7" t="s">
        <v>811</v>
      </c>
      <c r="C635" s="17">
        <v>45</v>
      </c>
      <c r="D635" s="9">
        <v>69955</v>
      </c>
      <c r="E635" s="7" t="s">
        <v>549</v>
      </c>
      <c r="F635" s="10">
        <v>4451.15</v>
      </c>
      <c r="G635" s="11">
        <v>0.98</v>
      </c>
      <c r="H635" s="12">
        <v>4362</v>
      </c>
    </row>
    <row r="636" spans="1:8" ht="15">
      <c r="A636" s="17">
        <v>45</v>
      </c>
      <c r="B636" s="7" t="s">
        <v>811</v>
      </c>
      <c r="C636" s="17">
        <v>45</v>
      </c>
      <c r="D636" s="9">
        <v>69971</v>
      </c>
      <c r="E636" s="7" t="s">
        <v>550</v>
      </c>
      <c r="F636" s="10">
        <v>4463.03</v>
      </c>
      <c r="G636" s="11">
        <v>15.16</v>
      </c>
      <c r="H636" s="12">
        <v>67660</v>
      </c>
    </row>
    <row r="637" spans="1:8" ht="15">
      <c r="A637" s="17">
        <v>45</v>
      </c>
      <c r="B637" s="7" t="s">
        <v>811</v>
      </c>
      <c r="C637" s="17">
        <v>45</v>
      </c>
      <c r="D637" s="9">
        <v>70003</v>
      </c>
      <c r="E637" s="7" t="s">
        <v>551</v>
      </c>
      <c r="F637" s="10">
        <v>4420.48</v>
      </c>
      <c r="G637" s="11">
        <v>2.77</v>
      </c>
      <c r="H637" s="12">
        <v>12245</v>
      </c>
    </row>
    <row r="638" spans="1:8" ht="15">
      <c r="A638" s="17">
        <v>45</v>
      </c>
      <c r="B638" s="7" t="s">
        <v>811</v>
      </c>
      <c r="C638" s="17">
        <v>45</v>
      </c>
      <c r="D638" s="9">
        <v>70011</v>
      </c>
      <c r="E638" s="7" t="s">
        <v>552</v>
      </c>
      <c r="F638" s="10">
        <v>4475.16</v>
      </c>
      <c r="G638" s="11">
        <v>2.59</v>
      </c>
      <c r="H638" s="12">
        <v>11591</v>
      </c>
    </row>
    <row r="639" spans="1:8" ht="15">
      <c r="A639" s="17">
        <v>45</v>
      </c>
      <c r="B639" s="7" t="s">
        <v>811</v>
      </c>
      <c r="C639" s="17">
        <v>45</v>
      </c>
      <c r="D639" s="9">
        <v>70029</v>
      </c>
      <c r="E639" s="7" t="s">
        <v>553</v>
      </c>
      <c r="F639" s="10">
        <v>4901.54</v>
      </c>
      <c r="G639" s="11">
        <v>0.38</v>
      </c>
      <c r="H639" s="12">
        <v>1863</v>
      </c>
    </row>
    <row r="640" spans="1:8" ht="15">
      <c r="A640" s="17">
        <v>45</v>
      </c>
      <c r="B640" s="7" t="s">
        <v>811</v>
      </c>
      <c r="C640" s="17">
        <v>45</v>
      </c>
      <c r="D640" s="9">
        <v>70052</v>
      </c>
      <c r="E640" s="7" t="s">
        <v>554</v>
      </c>
      <c r="F640" s="10">
        <v>4453.04</v>
      </c>
      <c r="G640" s="11">
        <v>1.1</v>
      </c>
      <c r="H640" s="12">
        <v>4898</v>
      </c>
    </row>
    <row r="641" spans="1:8" ht="15">
      <c r="A641" s="17">
        <v>45</v>
      </c>
      <c r="B641" s="7" t="s">
        <v>811</v>
      </c>
      <c r="C641" s="17">
        <v>45</v>
      </c>
      <c r="D641" s="9">
        <v>70094</v>
      </c>
      <c r="E641" s="7" t="s">
        <v>555</v>
      </c>
      <c r="F641" s="10">
        <v>4448.35</v>
      </c>
      <c r="G641" s="11">
        <v>3.8</v>
      </c>
      <c r="H641" s="12">
        <v>16903</v>
      </c>
    </row>
    <row r="642" spans="1:8" ht="15">
      <c r="A642" s="17">
        <v>45</v>
      </c>
      <c r="B642" s="7" t="s">
        <v>811</v>
      </c>
      <c r="C642" s="17">
        <v>45</v>
      </c>
      <c r="D642" s="9">
        <v>70110</v>
      </c>
      <c r="E642" s="7" t="s">
        <v>556</v>
      </c>
      <c r="F642" s="10">
        <v>4462.12</v>
      </c>
      <c r="G642" s="11">
        <v>11.94</v>
      </c>
      <c r="H642" s="12">
        <v>53278</v>
      </c>
    </row>
    <row r="643" spans="1:8" ht="15">
      <c r="A643" s="17">
        <v>45</v>
      </c>
      <c r="B643" s="7" t="s">
        <v>811</v>
      </c>
      <c r="C643" s="17">
        <v>45</v>
      </c>
      <c r="D643" s="9">
        <v>70128</v>
      </c>
      <c r="E643" s="7" t="s">
        <v>557</v>
      </c>
      <c r="F643" s="10">
        <v>4453.88</v>
      </c>
      <c r="G643" s="11">
        <v>0.11</v>
      </c>
      <c r="H643" s="12">
        <v>490</v>
      </c>
    </row>
    <row r="644" spans="1:8" ht="15">
      <c r="A644" s="17">
        <v>45</v>
      </c>
      <c r="B644" s="7" t="s">
        <v>811</v>
      </c>
      <c r="C644" s="17">
        <v>45</v>
      </c>
      <c r="D644" s="9">
        <v>70136</v>
      </c>
      <c r="E644" s="7" t="s">
        <v>558</v>
      </c>
      <c r="F644" s="10">
        <v>5300.78</v>
      </c>
      <c r="G644" s="11">
        <v>54.04</v>
      </c>
      <c r="H644" s="12">
        <v>286454</v>
      </c>
    </row>
    <row r="645" spans="1:8" ht="15">
      <c r="A645" s="17">
        <v>45</v>
      </c>
      <c r="B645" s="7" t="s">
        <v>811</v>
      </c>
      <c r="C645" s="17">
        <v>45</v>
      </c>
      <c r="D645" s="9">
        <v>73700</v>
      </c>
      <c r="E645" s="7" t="s">
        <v>559</v>
      </c>
      <c r="F645" s="10">
        <v>6087.62</v>
      </c>
      <c r="G645" s="11">
        <v>1</v>
      </c>
      <c r="H645" s="12">
        <v>6088</v>
      </c>
    </row>
    <row r="646" spans="1:8" ht="15">
      <c r="A646" s="17">
        <v>45</v>
      </c>
      <c r="B646" s="7" t="s">
        <v>811</v>
      </c>
      <c r="C646" s="17">
        <v>45</v>
      </c>
      <c r="D646" s="9">
        <v>75267</v>
      </c>
      <c r="E646" s="7" t="s">
        <v>560</v>
      </c>
      <c r="F646" s="10">
        <v>4891.26</v>
      </c>
      <c r="G646" s="11">
        <v>25.84</v>
      </c>
      <c r="H646" s="12">
        <v>126390</v>
      </c>
    </row>
    <row r="647" spans="7:8" ht="15.75">
      <c r="G647" s="18">
        <f>SUM(G630:G646)</f>
        <v>160.69</v>
      </c>
      <c r="H647" s="19">
        <f>SUM(H630:H646)</f>
        <v>799267</v>
      </c>
    </row>
    <row r="649" spans="1:8" ht="15">
      <c r="A649" s="17">
        <v>46</v>
      </c>
      <c r="B649" s="7" t="s">
        <v>812</v>
      </c>
      <c r="C649" s="17">
        <v>46</v>
      </c>
      <c r="D649" s="9">
        <v>70177</v>
      </c>
      <c r="E649" s="7" t="s">
        <v>561</v>
      </c>
      <c r="F649" s="10">
        <v>6777.25</v>
      </c>
      <c r="G649" s="11">
        <v>10.63</v>
      </c>
      <c r="H649" s="12">
        <v>72042</v>
      </c>
    </row>
    <row r="650" spans="7:8" ht="15.75">
      <c r="G650" s="18">
        <f>SUM(G649)</f>
        <v>10.63</v>
      </c>
      <c r="H650" s="19">
        <f>SUM(H649)</f>
        <v>72042</v>
      </c>
    </row>
    <row r="652" spans="1:8" ht="15">
      <c r="A652" s="17">
        <v>47</v>
      </c>
      <c r="B652" s="7" t="s">
        <v>884</v>
      </c>
      <c r="C652" s="17">
        <v>47</v>
      </c>
      <c r="D652" s="9">
        <v>70185</v>
      </c>
      <c r="E652" s="7" t="s">
        <v>562</v>
      </c>
      <c r="F652" s="10">
        <v>4477.99</v>
      </c>
      <c r="G652" s="11">
        <v>1.8</v>
      </c>
      <c r="H652" s="12">
        <v>8060</v>
      </c>
    </row>
    <row r="653" spans="1:8" ht="15">
      <c r="A653" s="17">
        <v>47</v>
      </c>
      <c r="B653" s="7" t="s">
        <v>884</v>
      </c>
      <c r="C653" s="17">
        <v>47</v>
      </c>
      <c r="D653" s="9">
        <v>70243</v>
      </c>
      <c r="E653" s="7" t="s">
        <v>563</v>
      </c>
      <c r="F653" s="10">
        <v>4483.45</v>
      </c>
      <c r="G653" s="11">
        <v>2.62</v>
      </c>
      <c r="H653" s="12">
        <v>11747</v>
      </c>
    </row>
    <row r="654" spans="1:8" ht="15">
      <c r="A654" s="17">
        <v>47</v>
      </c>
      <c r="B654" s="7" t="s">
        <v>884</v>
      </c>
      <c r="C654" s="17">
        <v>47</v>
      </c>
      <c r="D654" s="9">
        <v>70250</v>
      </c>
      <c r="E654" s="7" t="s">
        <v>564</v>
      </c>
      <c r="F654" s="10">
        <v>8145.44</v>
      </c>
      <c r="G654" s="11">
        <v>2.89</v>
      </c>
      <c r="H654" s="12">
        <v>23541</v>
      </c>
    </row>
    <row r="655" spans="1:8" ht="15">
      <c r="A655" s="17">
        <v>47</v>
      </c>
      <c r="B655" s="7" t="s">
        <v>884</v>
      </c>
      <c r="C655" s="17">
        <v>47</v>
      </c>
      <c r="D655" s="9">
        <v>70268</v>
      </c>
      <c r="E655" s="7" t="s">
        <v>565</v>
      </c>
      <c r="F655" s="10">
        <v>4484.43</v>
      </c>
      <c r="G655" s="11">
        <v>0.05</v>
      </c>
      <c r="H655" s="12">
        <v>224</v>
      </c>
    </row>
    <row r="656" spans="1:8" ht="15">
      <c r="A656" s="17">
        <v>47</v>
      </c>
      <c r="B656" s="7" t="s">
        <v>884</v>
      </c>
      <c r="C656" s="17">
        <v>47</v>
      </c>
      <c r="D656" s="9">
        <v>70276</v>
      </c>
      <c r="E656" s="7" t="s">
        <v>566</v>
      </c>
      <c r="F656" s="10">
        <v>6343.97</v>
      </c>
      <c r="G656" s="11">
        <v>4.41</v>
      </c>
      <c r="H656" s="12">
        <v>27977</v>
      </c>
    </row>
    <row r="657" spans="1:8" ht="15">
      <c r="A657" s="17">
        <v>47</v>
      </c>
      <c r="B657" s="7" t="s">
        <v>884</v>
      </c>
      <c r="C657" s="17">
        <v>47</v>
      </c>
      <c r="D657" s="9">
        <v>70300</v>
      </c>
      <c r="E657" s="7" t="s">
        <v>567</v>
      </c>
      <c r="F657" s="10">
        <v>4507.53</v>
      </c>
      <c r="G657" s="11">
        <v>1.68</v>
      </c>
      <c r="H657" s="12">
        <v>7572</v>
      </c>
    </row>
    <row r="658" spans="1:8" ht="15">
      <c r="A658" s="17">
        <v>47</v>
      </c>
      <c r="B658" s="7" t="s">
        <v>884</v>
      </c>
      <c r="C658" s="17">
        <v>47</v>
      </c>
      <c r="D658" s="9">
        <v>70318</v>
      </c>
      <c r="E658" s="7" t="s">
        <v>568</v>
      </c>
      <c r="F658" s="10">
        <v>6111.27</v>
      </c>
      <c r="G658" s="11">
        <v>0.27</v>
      </c>
      <c r="H658" s="12">
        <v>1650</v>
      </c>
    </row>
    <row r="659" spans="1:8" ht="15">
      <c r="A659" s="17">
        <v>47</v>
      </c>
      <c r="B659" s="7" t="s">
        <v>884</v>
      </c>
      <c r="C659" s="17">
        <v>47</v>
      </c>
      <c r="D659" s="9">
        <v>70326</v>
      </c>
      <c r="E659" s="7" t="s">
        <v>569</v>
      </c>
      <c r="F659" s="10">
        <v>4456.05</v>
      </c>
      <c r="G659" s="11">
        <v>2.27</v>
      </c>
      <c r="H659" s="12">
        <v>10116</v>
      </c>
    </row>
    <row r="660" spans="1:8" ht="15">
      <c r="A660" s="17">
        <v>47</v>
      </c>
      <c r="B660" s="7" t="s">
        <v>884</v>
      </c>
      <c r="C660" s="17">
        <v>47</v>
      </c>
      <c r="D660" s="9">
        <v>70334</v>
      </c>
      <c r="E660" s="7" t="s">
        <v>570</v>
      </c>
      <c r="F660" s="10">
        <v>4524.26</v>
      </c>
      <c r="G660" s="20">
        <v>3.74</v>
      </c>
      <c r="H660" s="21">
        <v>16921</v>
      </c>
    </row>
    <row r="661" spans="1:8" ht="15">
      <c r="A661" s="17">
        <v>47</v>
      </c>
      <c r="B661" s="7" t="s">
        <v>884</v>
      </c>
      <c r="C661" s="17">
        <v>47</v>
      </c>
      <c r="D661" s="9">
        <v>70409</v>
      </c>
      <c r="E661" s="7" t="s">
        <v>571</v>
      </c>
      <c r="F661" s="10">
        <v>4490.87</v>
      </c>
      <c r="G661" s="11">
        <v>1.24</v>
      </c>
      <c r="H661" s="12">
        <v>5569</v>
      </c>
    </row>
    <row r="662" spans="1:8" ht="15">
      <c r="A662" s="17">
        <v>47</v>
      </c>
      <c r="B662" s="7" t="s">
        <v>884</v>
      </c>
      <c r="C662" s="17">
        <v>47</v>
      </c>
      <c r="D662" s="9">
        <v>70417</v>
      </c>
      <c r="E662" s="7" t="s">
        <v>572</v>
      </c>
      <c r="F662" s="10">
        <v>4514.84</v>
      </c>
      <c r="G662" s="11">
        <v>3.88</v>
      </c>
      <c r="H662" s="12">
        <v>17518</v>
      </c>
    </row>
    <row r="663" spans="1:8" ht="15">
      <c r="A663" s="17">
        <v>47</v>
      </c>
      <c r="B663" s="7" t="s">
        <v>884</v>
      </c>
      <c r="C663" s="17">
        <v>47</v>
      </c>
      <c r="D663" s="9">
        <v>70425</v>
      </c>
      <c r="E663" s="7" t="s">
        <v>573</v>
      </c>
      <c r="F663" s="10">
        <v>4456.9</v>
      </c>
      <c r="G663" s="11">
        <v>7.84</v>
      </c>
      <c r="H663" s="12">
        <v>34942</v>
      </c>
    </row>
    <row r="664" spans="1:8" ht="15">
      <c r="A664" s="17">
        <v>47</v>
      </c>
      <c r="B664" s="7" t="s">
        <v>884</v>
      </c>
      <c r="C664" s="17">
        <v>47</v>
      </c>
      <c r="D664" s="9">
        <v>70433</v>
      </c>
      <c r="E664" s="7" t="s">
        <v>574</v>
      </c>
      <c r="F664" s="10">
        <v>5851.51</v>
      </c>
      <c r="G664" s="11">
        <v>0.06</v>
      </c>
      <c r="H664" s="12">
        <v>351</v>
      </c>
    </row>
    <row r="665" spans="1:8" ht="15">
      <c r="A665" s="17">
        <v>47</v>
      </c>
      <c r="B665" s="7" t="s">
        <v>884</v>
      </c>
      <c r="C665" s="17">
        <v>47</v>
      </c>
      <c r="D665" s="9">
        <v>70466</v>
      </c>
      <c r="E665" s="7" t="s">
        <v>575</v>
      </c>
      <c r="F665" s="10">
        <v>6469.32</v>
      </c>
      <c r="G665" s="11">
        <v>16.69</v>
      </c>
      <c r="H665" s="12">
        <v>107973</v>
      </c>
    </row>
    <row r="666" spans="1:8" ht="15">
      <c r="A666" s="17">
        <v>47</v>
      </c>
      <c r="B666" s="7" t="s">
        <v>884</v>
      </c>
      <c r="C666" s="17">
        <v>47</v>
      </c>
      <c r="D666" s="9">
        <v>70482</v>
      </c>
      <c r="E666" s="7" t="s">
        <v>576</v>
      </c>
      <c r="F666" s="10">
        <v>4452.39</v>
      </c>
      <c r="G666" s="11">
        <v>5.4</v>
      </c>
      <c r="H666" s="12">
        <v>24043</v>
      </c>
    </row>
    <row r="667" spans="1:8" ht="15">
      <c r="A667" s="17">
        <v>47</v>
      </c>
      <c r="B667" s="7" t="s">
        <v>884</v>
      </c>
      <c r="C667" s="17">
        <v>47</v>
      </c>
      <c r="D667" s="9">
        <v>70490</v>
      </c>
      <c r="E667" s="7" t="s">
        <v>577</v>
      </c>
      <c r="F667" s="10">
        <v>5709.92</v>
      </c>
      <c r="G667" s="11">
        <v>0.21</v>
      </c>
      <c r="H667" s="12">
        <v>1199</v>
      </c>
    </row>
    <row r="668" spans="1:8" ht="15">
      <c r="A668" s="17">
        <v>47</v>
      </c>
      <c r="B668" s="7" t="s">
        <v>884</v>
      </c>
      <c r="C668" s="17">
        <v>47</v>
      </c>
      <c r="D668" s="9">
        <v>70508</v>
      </c>
      <c r="E668" s="7" t="s">
        <v>578</v>
      </c>
      <c r="F668" s="10">
        <v>4459.42</v>
      </c>
      <c r="G668" s="11">
        <v>21.76</v>
      </c>
      <c r="H668" s="12">
        <v>97037</v>
      </c>
    </row>
    <row r="669" spans="1:8" ht="15">
      <c r="A669" s="17">
        <v>47</v>
      </c>
      <c r="B669" s="7" t="s">
        <v>884</v>
      </c>
      <c r="C669" s="17">
        <v>47</v>
      </c>
      <c r="D669" s="9">
        <v>70516</v>
      </c>
      <c r="E669" s="7" t="s">
        <v>579</v>
      </c>
      <c r="F669" s="10">
        <v>5400.78</v>
      </c>
      <c r="G669" s="11">
        <v>13.16</v>
      </c>
      <c r="H669" s="12">
        <v>71075</v>
      </c>
    </row>
    <row r="670" spans="1:8" ht="15">
      <c r="A670" s="17">
        <v>47</v>
      </c>
      <c r="B670" s="7" t="s">
        <v>884</v>
      </c>
      <c r="C670" s="17">
        <v>47</v>
      </c>
      <c r="D670" s="9">
        <v>73684</v>
      </c>
      <c r="E670" s="7" t="s">
        <v>580</v>
      </c>
      <c r="F670" s="10">
        <v>7084.25</v>
      </c>
      <c r="G670" s="11">
        <v>6.74</v>
      </c>
      <c r="H670" s="12">
        <v>47747</v>
      </c>
    </row>
    <row r="671" spans="7:8" ht="15.75">
      <c r="G671" s="18">
        <f>SUM(G652:G670)</f>
        <v>96.71</v>
      </c>
      <c r="H671" s="19">
        <f>SUM(H652:H670)</f>
        <v>515262</v>
      </c>
    </row>
    <row r="673" spans="1:8" ht="15">
      <c r="A673" s="17">
        <v>48</v>
      </c>
      <c r="B673" s="7" t="s">
        <v>830</v>
      </c>
      <c r="C673" s="17">
        <v>48</v>
      </c>
      <c r="D673" s="9">
        <v>70524</v>
      </c>
      <c r="E673" s="7" t="s">
        <v>581</v>
      </c>
      <c r="F673" s="10">
        <v>4576.99</v>
      </c>
      <c r="G673" s="11">
        <v>20.4</v>
      </c>
      <c r="H673" s="12">
        <v>93370</v>
      </c>
    </row>
    <row r="674" spans="1:8" ht="15">
      <c r="A674" s="17">
        <v>48</v>
      </c>
      <c r="B674" s="7" t="s">
        <v>830</v>
      </c>
      <c r="C674" s="17">
        <v>48</v>
      </c>
      <c r="D674" s="9">
        <v>70532</v>
      </c>
      <c r="E674" s="7" t="s">
        <v>582</v>
      </c>
      <c r="F674" s="10">
        <v>4587.07</v>
      </c>
      <c r="G674" s="11">
        <v>34.4</v>
      </c>
      <c r="H674" s="12">
        <v>157795</v>
      </c>
    </row>
    <row r="675" spans="1:8" ht="15">
      <c r="A675" s="17">
        <v>48</v>
      </c>
      <c r="B675" s="7" t="s">
        <v>830</v>
      </c>
      <c r="C675" s="17">
        <v>48</v>
      </c>
      <c r="D675" s="9">
        <v>70540</v>
      </c>
      <c r="E675" s="7" t="s">
        <v>583</v>
      </c>
      <c r="F675" s="10">
        <v>4602.83</v>
      </c>
      <c r="G675" s="11">
        <v>116.56</v>
      </c>
      <c r="H675" s="12">
        <v>536506</v>
      </c>
    </row>
    <row r="676" spans="1:8" ht="15">
      <c r="A676" s="17">
        <v>48</v>
      </c>
      <c r="B676" s="7" t="s">
        <v>830</v>
      </c>
      <c r="C676" s="17">
        <v>48</v>
      </c>
      <c r="D676" s="9">
        <v>70565</v>
      </c>
      <c r="E676" s="7" t="s">
        <v>584</v>
      </c>
      <c r="F676" s="10">
        <v>4579.35</v>
      </c>
      <c r="G676" s="11">
        <v>20.42</v>
      </c>
      <c r="H676" s="12">
        <v>93510</v>
      </c>
    </row>
    <row r="677" spans="1:8" ht="15">
      <c r="A677" s="17">
        <v>48</v>
      </c>
      <c r="B677" s="7" t="s">
        <v>830</v>
      </c>
      <c r="C677" s="17">
        <v>48</v>
      </c>
      <c r="D677" s="9">
        <v>70573</v>
      </c>
      <c r="E677" s="7" t="s">
        <v>585</v>
      </c>
      <c r="F677" s="10">
        <v>4598.23</v>
      </c>
      <c r="G677" s="11">
        <v>64.89</v>
      </c>
      <c r="H677" s="12">
        <v>298379</v>
      </c>
    </row>
    <row r="678" spans="7:8" ht="15.75">
      <c r="G678" s="18">
        <f>SUM(G673:G677)</f>
        <v>256.67</v>
      </c>
      <c r="H678" s="19">
        <f>SUM(H673:H677)</f>
        <v>1179560</v>
      </c>
    </row>
    <row r="680" spans="1:8" ht="15">
      <c r="A680" s="17">
        <v>49</v>
      </c>
      <c r="B680" s="7" t="s">
        <v>814</v>
      </c>
      <c r="C680" s="17">
        <v>49</v>
      </c>
      <c r="D680" s="9">
        <v>70607</v>
      </c>
      <c r="E680" s="7" t="s">
        <v>586</v>
      </c>
      <c r="F680" s="10">
        <v>5291.11</v>
      </c>
      <c r="G680" s="11">
        <v>12.67</v>
      </c>
      <c r="H680" s="12">
        <v>67039</v>
      </c>
    </row>
    <row r="681" spans="1:8" ht="15">
      <c r="A681" s="17">
        <v>49</v>
      </c>
      <c r="B681" s="7" t="s">
        <v>814</v>
      </c>
      <c r="C681" s="17">
        <v>49</v>
      </c>
      <c r="D681" s="9">
        <v>70615</v>
      </c>
      <c r="E681" s="7" t="s">
        <v>587</v>
      </c>
      <c r="F681" s="10">
        <v>4493.9</v>
      </c>
      <c r="G681" s="11">
        <v>13.03</v>
      </c>
      <c r="H681" s="12">
        <v>58555</v>
      </c>
    </row>
    <row r="682" spans="1:8" ht="15">
      <c r="A682" s="17">
        <v>49</v>
      </c>
      <c r="B682" s="7" t="s">
        <v>814</v>
      </c>
      <c r="C682" s="17">
        <v>49</v>
      </c>
      <c r="D682" s="9">
        <v>70623</v>
      </c>
      <c r="E682" s="7" t="s">
        <v>588</v>
      </c>
      <c r="F682" s="10">
        <v>4430.64</v>
      </c>
      <c r="G682" s="11">
        <v>1.28</v>
      </c>
      <c r="H682" s="12">
        <v>5671</v>
      </c>
    </row>
    <row r="683" spans="1:8" ht="15">
      <c r="A683" s="17">
        <v>49</v>
      </c>
      <c r="B683" s="7" t="s">
        <v>814</v>
      </c>
      <c r="C683" s="17">
        <v>49</v>
      </c>
      <c r="D683" s="9">
        <v>70649</v>
      </c>
      <c r="E683" s="7" t="s">
        <v>589</v>
      </c>
      <c r="F683" s="10">
        <v>4470.07</v>
      </c>
      <c r="G683" s="11">
        <v>2.47</v>
      </c>
      <c r="H683" s="12">
        <v>11041</v>
      </c>
    </row>
    <row r="684" spans="1:8" ht="15">
      <c r="A684" s="17">
        <v>49</v>
      </c>
      <c r="B684" s="7" t="s">
        <v>814</v>
      </c>
      <c r="C684" s="17">
        <v>49</v>
      </c>
      <c r="D684" s="9">
        <v>70656</v>
      </c>
      <c r="E684" s="7" t="s">
        <v>590</v>
      </c>
      <c r="F684" s="10">
        <v>4820.39</v>
      </c>
      <c r="G684" s="11">
        <v>8.27</v>
      </c>
      <c r="H684" s="12">
        <v>39864</v>
      </c>
    </row>
    <row r="685" spans="1:8" ht="15">
      <c r="A685" s="17">
        <v>49</v>
      </c>
      <c r="B685" s="7" t="s">
        <v>814</v>
      </c>
      <c r="C685" s="17">
        <v>49</v>
      </c>
      <c r="D685" s="9">
        <v>70680</v>
      </c>
      <c r="E685" s="7" t="s">
        <v>591</v>
      </c>
      <c r="F685" s="10">
        <v>4427.91</v>
      </c>
      <c r="G685" s="11">
        <v>0.9</v>
      </c>
      <c r="H685" s="12">
        <v>3985</v>
      </c>
    </row>
    <row r="686" spans="1:8" ht="15">
      <c r="A686" s="17">
        <v>49</v>
      </c>
      <c r="B686" s="7" t="s">
        <v>814</v>
      </c>
      <c r="C686" s="17">
        <v>49</v>
      </c>
      <c r="D686" s="9">
        <v>70706</v>
      </c>
      <c r="E686" s="7" t="s">
        <v>592</v>
      </c>
      <c r="F686" s="10">
        <v>6359.92</v>
      </c>
      <c r="G686" s="11">
        <v>2.18</v>
      </c>
      <c r="H686" s="12">
        <v>13865</v>
      </c>
    </row>
    <row r="687" spans="1:8" ht="15">
      <c r="A687" s="17">
        <v>49</v>
      </c>
      <c r="B687" s="7" t="s">
        <v>814</v>
      </c>
      <c r="C687" s="17">
        <v>49</v>
      </c>
      <c r="D687" s="9">
        <v>70714</v>
      </c>
      <c r="E687" s="7" t="s">
        <v>593</v>
      </c>
      <c r="F687" s="10">
        <v>4465.66</v>
      </c>
      <c r="G687" s="11">
        <v>0.43</v>
      </c>
      <c r="H687" s="12">
        <v>1920</v>
      </c>
    </row>
    <row r="688" spans="1:8" ht="15">
      <c r="A688" s="17">
        <v>49</v>
      </c>
      <c r="B688" s="7" t="s">
        <v>814</v>
      </c>
      <c r="C688" s="17">
        <v>49</v>
      </c>
      <c r="D688" s="9">
        <v>70722</v>
      </c>
      <c r="E688" s="7" t="s">
        <v>594</v>
      </c>
      <c r="F688" s="10">
        <v>4537.15</v>
      </c>
      <c r="G688" s="11">
        <v>0.55</v>
      </c>
      <c r="H688" s="12">
        <v>2495</v>
      </c>
    </row>
    <row r="689" spans="1:8" ht="15">
      <c r="A689" s="17">
        <v>49</v>
      </c>
      <c r="B689" s="7" t="s">
        <v>814</v>
      </c>
      <c r="C689" s="17">
        <v>49</v>
      </c>
      <c r="D689" s="9">
        <v>70730</v>
      </c>
      <c r="E689" s="7" t="s">
        <v>595</v>
      </c>
      <c r="F689" s="10">
        <v>4490</v>
      </c>
      <c r="G689" s="11">
        <v>0.71</v>
      </c>
      <c r="H689" s="12">
        <v>3188</v>
      </c>
    </row>
    <row r="690" spans="1:8" ht="15">
      <c r="A690" s="17">
        <v>49</v>
      </c>
      <c r="B690" s="7" t="s">
        <v>814</v>
      </c>
      <c r="C690" s="17">
        <v>49</v>
      </c>
      <c r="D690" s="9">
        <v>70789</v>
      </c>
      <c r="E690" s="7" t="s">
        <v>596</v>
      </c>
      <c r="F690" s="10">
        <v>4440.05</v>
      </c>
      <c r="G690" s="11">
        <v>0.98</v>
      </c>
      <c r="H690" s="12">
        <v>4351</v>
      </c>
    </row>
    <row r="691" spans="1:8" ht="15">
      <c r="A691" s="17">
        <v>49</v>
      </c>
      <c r="B691" s="7" t="s">
        <v>814</v>
      </c>
      <c r="C691" s="17">
        <v>49</v>
      </c>
      <c r="D691" s="9">
        <v>70797</v>
      </c>
      <c r="E691" s="7" t="s">
        <v>597</v>
      </c>
      <c r="F691" s="10">
        <v>4425.11</v>
      </c>
      <c r="G691" s="11">
        <v>1.11</v>
      </c>
      <c r="H691" s="12">
        <v>4912</v>
      </c>
    </row>
    <row r="692" spans="1:8" ht="15">
      <c r="A692" s="17">
        <v>49</v>
      </c>
      <c r="B692" s="7" t="s">
        <v>814</v>
      </c>
      <c r="C692" s="17">
        <v>49</v>
      </c>
      <c r="D692" s="9">
        <v>70805</v>
      </c>
      <c r="E692" s="7" t="s">
        <v>598</v>
      </c>
      <c r="F692" s="10">
        <v>4446.81</v>
      </c>
      <c r="G692" s="11">
        <v>5.12</v>
      </c>
      <c r="H692" s="12">
        <v>22768</v>
      </c>
    </row>
    <row r="693" spans="1:8" ht="15">
      <c r="A693" s="17">
        <v>49</v>
      </c>
      <c r="B693" s="7" t="s">
        <v>814</v>
      </c>
      <c r="C693" s="17">
        <v>49</v>
      </c>
      <c r="D693" s="9">
        <v>70813</v>
      </c>
      <c r="E693" s="7" t="s">
        <v>599</v>
      </c>
      <c r="F693" s="10">
        <v>4474.11</v>
      </c>
      <c r="G693" s="11">
        <v>1.01</v>
      </c>
      <c r="H693" s="12">
        <v>4519</v>
      </c>
    </row>
    <row r="694" spans="1:8" ht="15">
      <c r="A694" s="17">
        <v>49</v>
      </c>
      <c r="B694" s="7" t="s">
        <v>814</v>
      </c>
      <c r="C694" s="17">
        <v>49</v>
      </c>
      <c r="D694" s="9">
        <v>70821</v>
      </c>
      <c r="E694" s="7" t="s">
        <v>600</v>
      </c>
      <c r="F694" s="10">
        <v>5110.13</v>
      </c>
      <c r="G694" s="11">
        <v>1.3</v>
      </c>
      <c r="H694" s="12">
        <v>6643</v>
      </c>
    </row>
    <row r="695" spans="1:8" ht="15">
      <c r="A695" s="17">
        <v>49</v>
      </c>
      <c r="B695" s="7" t="s">
        <v>814</v>
      </c>
      <c r="C695" s="17">
        <v>49</v>
      </c>
      <c r="D695" s="9">
        <v>70839</v>
      </c>
      <c r="E695" s="7" t="s">
        <v>601</v>
      </c>
      <c r="F695" s="10">
        <v>4440.92</v>
      </c>
      <c r="G695" s="11">
        <v>1.58</v>
      </c>
      <c r="H695" s="12">
        <v>7016</v>
      </c>
    </row>
    <row r="696" spans="1:8" ht="15">
      <c r="A696" s="17">
        <v>49</v>
      </c>
      <c r="B696" s="7" t="s">
        <v>814</v>
      </c>
      <c r="C696" s="17">
        <v>49</v>
      </c>
      <c r="D696" s="9">
        <v>70847</v>
      </c>
      <c r="E696" s="7" t="s">
        <v>602</v>
      </c>
      <c r="F696" s="10">
        <v>4442.27</v>
      </c>
      <c r="G696" s="11">
        <v>8.77</v>
      </c>
      <c r="H696" s="12">
        <v>38959</v>
      </c>
    </row>
    <row r="697" spans="1:8" ht="15">
      <c r="A697" s="17">
        <v>49</v>
      </c>
      <c r="B697" s="7" t="s">
        <v>814</v>
      </c>
      <c r="C697" s="17">
        <v>49</v>
      </c>
      <c r="D697" s="9">
        <v>70854</v>
      </c>
      <c r="E697" s="7" t="s">
        <v>603</v>
      </c>
      <c r="F697" s="10">
        <v>4442.24</v>
      </c>
      <c r="G697" s="11">
        <v>7.47</v>
      </c>
      <c r="H697" s="12">
        <v>33184</v>
      </c>
    </row>
    <row r="698" spans="1:8" ht="15">
      <c r="A698" s="17">
        <v>49</v>
      </c>
      <c r="B698" s="7" t="s">
        <v>814</v>
      </c>
      <c r="C698" s="17">
        <v>49</v>
      </c>
      <c r="D698" s="9">
        <v>70862</v>
      </c>
      <c r="E698" s="7" t="s">
        <v>604</v>
      </c>
      <c r="F698" s="10">
        <v>5278.57</v>
      </c>
      <c r="G698" s="20">
        <v>46.59</v>
      </c>
      <c r="H698" s="21">
        <v>245929</v>
      </c>
    </row>
    <row r="699" spans="1:8" ht="15">
      <c r="A699" s="17">
        <v>49</v>
      </c>
      <c r="B699" s="7" t="s">
        <v>814</v>
      </c>
      <c r="C699" s="17">
        <v>49</v>
      </c>
      <c r="D699" s="9">
        <v>70870</v>
      </c>
      <c r="E699" s="7" t="s">
        <v>605</v>
      </c>
      <c r="F699" s="10">
        <v>4433.54</v>
      </c>
      <c r="G699" s="11">
        <v>3.91</v>
      </c>
      <c r="H699" s="12">
        <v>17335</v>
      </c>
    </row>
    <row r="700" spans="1:8" ht="15">
      <c r="A700" s="17">
        <v>49</v>
      </c>
      <c r="B700" s="7" t="s">
        <v>814</v>
      </c>
      <c r="C700" s="17">
        <v>49</v>
      </c>
      <c r="D700" s="9">
        <v>70896</v>
      </c>
      <c r="E700" s="7" t="s">
        <v>606</v>
      </c>
      <c r="F700" s="10">
        <v>4443.22</v>
      </c>
      <c r="G700" s="11">
        <v>10.98</v>
      </c>
      <c r="H700" s="12">
        <v>48786</v>
      </c>
    </row>
    <row r="701" spans="1:8" ht="15">
      <c r="A701" s="17">
        <v>49</v>
      </c>
      <c r="B701" s="7" t="s">
        <v>814</v>
      </c>
      <c r="C701" s="17">
        <v>49</v>
      </c>
      <c r="D701" s="9">
        <v>70904</v>
      </c>
      <c r="E701" s="7" t="s">
        <v>607</v>
      </c>
      <c r="F701" s="10">
        <v>4462.9</v>
      </c>
      <c r="G701" s="11">
        <v>4.54</v>
      </c>
      <c r="H701" s="12">
        <v>20262</v>
      </c>
    </row>
    <row r="702" spans="1:8" ht="15">
      <c r="A702" s="17">
        <v>49</v>
      </c>
      <c r="B702" s="7" t="s">
        <v>814</v>
      </c>
      <c r="C702" s="17">
        <v>49</v>
      </c>
      <c r="D702" s="9">
        <v>70912</v>
      </c>
      <c r="E702" s="7" t="s">
        <v>608</v>
      </c>
      <c r="F702" s="10">
        <v>4466.07</v>
      </c>
      <c r="G702" s="11">
        <v>25.35</v>
      </c>
      <c r="H702" s="12">
        <v>113215</v>
      </c>
    </row>
    <row r="703" spans="1:8" ht="15">
      <c r="A703" s="17">
        <v>49</v>
      </c>
      <c r="B703" s="7" t="s">
        <v>814</v>
      </c>
      <c r="C703" s="17">
        <v>49</v>
      </c>
      <c r="D703" s="9">
        <v>70920</v>
      </c>
      <c r="E703" s="7" t="s">
        <v>609</v>
      </c>
      <c r="F703" s="10">
        <v>5355.84</v>
      </c>
      <c r="G703" s="11">
        <v>117.25</v>
      </c>
      <c r="H703" s="12">
        <v>627972</v>
      </c>
    </row>
    <row r="704" spans="1:8" ht="15">
      <c r="A704" s="17">
        <v>49</v>
      </c>
      <c r="B704" s="7" t="s">
        <v>814</v>
      </c>
      <c r="C704" s="17">
        <v>49</v>
      </c>
      <c r="D704" s="9">
        <v>70938</v>
      </c>
      <c r="E704" s="7" t="s">
        <v>610</v>
      </c>
      <c r="F704" s="10">
        <v>4459.94</v>
      </c>
      <c r="G704" s="11">
        <v>1.91</v>
      </c>
      <c r="H704" s="12">
        <v>8519</v>
      </c>
    </row>
    <row r="705" spans="1:8" ht="15">
      <c r="A705" s="17">
        <v>49</v>
      </c>
      <c r="B705" s="7" t="s">
        <v>814</v>
      </c>
      <c r="C705" s="17">
        <v>49</v>
      </c>
      <c r="D705" s="9">
        <v>70953</v>
      </c>
      <c r="E705" s="7" t="s">
        <v>611</v>
      </c>
      <c r="F705" s="10">
        <v>4618.54</v>
      </c>
      <c r="G705" s="11">
        <v>48.7</v>
      </c>
      <c r="H705" s="12">
        <v>224923</v>
      </c>
    </row>
    <row r="706" spans="1:8" ht="15">
      <c r="A706" s="17">
        <v>49</v>
      </c>
      <c r="B706" s="7" t="s">
        <v>814</v>
      </c>
      <c r="C706" s="17">
        <v>49</v>
      </c>
      <c r="D706" s="9">
        <v>70995</v>
      </c>
      <c r="E706" s="7" t="s">
        <v>612</v>
      </c>
      <c r="F706" s="10">
        <v>4572.19</v>
      </c>
      <c r="G706" s="11">
        <v>1.21</v>
      </c>
      <c r="H706" s="12">
        <v>5532</v>
      </c>
    </row>
    <row r="707" spans="1:8" ht="15">
      <c r="A707" s="17">
        <v>49</v>
      </c>
      <c r="B707" s="7" t="s">
        <v>814</v>
      </c>
      <c r="C707" s="17">
        <v>49</v>
      </c>
      <c r="D707" s="9">
        <v>71019</v>
      </c>
      <c r="E707" s="7" t="s">
        <v>613</v>
      </c>
      <c r="F707" s="10">
        <v>4473.96</v>
      </c>
      <c r="G707" s="11">
        <v>0.13</v>
      </c>
      <c r="H707" s="12">
        <v>582</v>
      </c>
    </row>
    <row r="708" spans="1:8" ht="15">
      <c r="A708" s="17">
        <v>49</v>
      </c>
      <c r="B708" s="7" t="s">
        <v>814</v>
      </c>
      <c r="C708" s="17">
        <v>49</v>
      </c>
      <c r="D708" s="9">
        <v>71035</v>
      </c>
      <c r="E708" s="7" t="s">
        <v>614</v>
      </c>
      <c r="F708" s="10">
        <v>4463.91</v>
      </c>
      <c r="G708" s="20">
        <v>11.73</v>
      </c>
      <c r="H708" s="21">
        <v>52361</v>
      </c>
    </row>
    <row r="709" spans="1:8" ht="15">
      <c r="A709" s="17">
        <v>49</v>
      </c>
      <c r="B709" s="7" t="s">
        <v>814</v>
      </c>
      <c r="C709" s="17">
        <v>49</v>
      </c>
      <c r="D709" s="9">
        <v>73882</v>
      </c>
      <c r="E709" s="7" t="s">
        <v>615</v>
      </c>
      <c r="F709" s="10">
        <v>4623.72</v>
      </c>
      <c r="G709" s="11">
        <v>80.21</v>
      </c>
      <c r="H709" s="12">
        <v>370868</v>
      </c>
    </row>
    <row r="710" spans="1:8" ht="15">
      <c r="A710" s="17">
        <v>49</v>
      </c>
      <c r="B710" s="7" t="s">
        <v>814</v>
      </c>
      <c r="C710" s="17">
        <v>49</v>
      </c>
      <c r="D710" s="9">
        <v>75358</v>
      </c>
      <c r="E710" s="7" t="s">
        <v>616</v>
      </c>
      <c r="F710" s="10">
        <v>4675.06</v>
      </c>
      <c r="G710" s="11">
        <v>18.19</v>
      </c>
      <c r="H710" s="12">
        <v>85039</v>
      </c>
    </row>
    <row r="711" spans="1:8" ht="15">
      <c r="A711" s="17">
        <v>49</v>
      </c>
      <c r="B711" s="7" t="s">
        <v>814</v>
      </c>
      <c r="C711" s="17">
        <v>49</v>
      </c>
      <c r="D711" s="9">
        <v>75390</v>
      </c>
      <c r="E711" s="7" t="s">
        <v>617</v>
      </c>
      <c r="F711" s="10">
        <v>4794.76</v>
      </c>
      <c r="G711" s="11">
        <v>7.41</v>
      </c>
      <c r="H711" s="12">
        <v>35529</v>
      </c>
    </row>
    <row r="712" spans="7:8" ht="15.75">
      <c r="G712" s="18">
        <f>SUM(G680:G711)</f>
        <v>447.93999999999994</v>
      </c>
      <c r="H712" s="19">
        <f>SUM(H680:H711)</f>
        <v>2186827</v>
      </c>
    </row>
    <row r="714" spans="1:8" ht="15">
      <c r="A714" s="17">
        <v>50</v>
      </c>
      <c r="B714" s="7" t="s">
        <v>815</v>
      </c>
      <c r="C714" s="17">
        <v>50</v>
      </c>
      <c r="D714" s="9">
        <v>71043</v>
      </c>
      <c r="E714" s="7" t="s">
        <v>618</v>
      </c>
      <c r="F714" s="10">
        <v>4641.92</v>
      </c>
      <c r="G714" s="11">
        <v>64.36</v>
      </c>
      <c r="H714" s="12">
        <v>298754</v>
      </c>
    </row>
    <row r="715" spans="1:8" ht="15">
      <c r="A715" s="17">
        <v>50</v>
      </c>
      <c r="B715" s="7" t="s">
        <v>815</v>
      </c>
      <c r="C715" s="17">
        <v>50</v>
      </c>
      <c r="D715" s="9">
        <v>71068</v>
      </c>
      <c r="E715" s="7" t="s">
        <v>619</v>
      </c>
      <c r="F715" s="10">
        <v>4946.73</v>
      </c>
      <c r="G715" s="11">
        <v>9.54</v>
      </c>
      <c r="H715" s="12">
        <v>47191</v>
      </c>
    </row>
    <row r="716" spans="1:8" ht="15">
      <c r="A716" s="17">
        <v>50</v>
      </c>
      <c r="B716" s="7" t="s">
        <v>815</v>
      </c>
      <c r="C716" s="17">
        <v>50</v>
      </c>
      <c r="D716" s="9">
        <v>71076</v>
      </c>
      <c r="E716" s="7" t="s">
        <v>620</v>
      </c>
      <c r="F716" s="10">
        <v>4449.24</v>
      </c>
      <c r="G716" s="11">
        <v>21.67</v>
      </c>
      <c r="H716" s="12">
        <v>96415</v>
      </c>
    </row>
    <row r="717" spans="1:8" ht="15">
      <c r="A717" s="17">
        <v>50</v>
      </c>
      <c r="B717" s="7" t="s">
        <v>815</v>
      </c>
      <c r="C717" s="17">
        <v>50</v>
      </c>
      <c r="D717" s="9">
        <v>71092</v>
      </c>
      <c r="E717" s="7" t="s">
        <v>621</v>
      </c>
      <c r="F717" s="10">
        <v>4445.7</v>
      </c>
      <c r="G717" s="11">
        <v>3.42</v>
      </c>
      <c r="H717" s="12">
        <v>15205</v>
      </c>
    </row>
    <row r="718" spans="1:8" ht="15">
      <c r="A718" s="17">
        <v>50</v>
      </c>
      <c r="B718" s="7" t="s">
        <v>815</v>
      </c>
      <c r="C718" s="17">
        <v>50</v>
      </c>
      <c r="D718" s="9">
        <v>71100</v>
      </c>
      <c r="E718" s="7" t="s">
        <v>622</v>
      </c>
      <c r="F718" s="10">
        <v>4468.3</v>
      </c>
      <c r="G718" s="11">
        <v>0.91</v>
      </c>
      <c r="H718" s="12">
        <v>4066</v>
      </c>
    </row>
    <row r="719" spans="1:8" ht="15">
      <c r="A719" s="17">
        <v>50</v>
      </c>
      <c r="B719" s="7" t="s">
        <v>815</v>
      </c>
      <c r="C719" s="17">
        <v>50</v>
      </c>
      <c r="D719" s="9">
        <v>71134</v>
      </c>
      <c r="E719" s="7" t="s">
        <v>623</v>
      </c>
      <c r="F719" s="10">
        <v>4478.85</v>
      </c>
      <c r="G719" s="11">
        <v>4.69</v>
      </c>
      <c r="H719" s="12">
        <v>21006</v>
      </c>
    </row>
    <row r="720" spans="1:8" ht="15">
      <c r="A720" s="17">
        <v>50</v>
      </c>
      <c r="B720" s="7" t="s">
        <v>815</v>
      </c>
      <c r="C720" s="17">
        <v>50</v>
      </c>
      <c r="D720" s="9">
        <v>71167</v>
      </c>
      <c r="E720" s="7" t="s">
        <v>624</v>
      </c>
      <c r="F720" s="10">
        <v>4455.7</v>
      </c>
      <c r="G720" s="11">
        <v>7.01</v>
      </c>
      <c r="H720" s="12">
        <v>31235</v>
      </c>
    </row>
    <row r="721" spans="1:8" ht="15">
      <c r="A721" s="17">
        <v>50</v>
      </c>
      <c r="B721" s="7" t="s">
        <v>815</v>
      </c>
      <c r="C721" s="17">
        <v>50</v>
      </c>
      <c r="D721" s="9">
        <v>71175</v>
      </c>
      <c r="E721" s="7" t="s">
        <v>535</v>
      </c>
      <c r="F721" s="10">
        <v>5333.13</v>
      </c>
      <c r="G721" s="11">
        <v>29.8</v>
      </c>
      <c r="H721" s="12">
        <v>158928</v>
      </c>
    </row>
    <row r="722" spans="1:8" ht="15">
      <c r="A722" s="17">
        <v>50</v>
      </c>
      <c r="B722" s="7" t="s">
        <v>815</v>
      </c>
      <c r="C722" s="17">
        <v>50</v>
      </c>
      <c r="D722" s="9">
        <v>71209</v>
      </c>
      <c r="E722" s="7" t="s">
        <v>625</v>
      </c>
      <c r="F722" s="10">
        <v>4449.86</v>
      </c>
      <c r="G722" s="11">
        <v>0.96</v>
      </c>
      <c r="H722" s="12">
        <v>4272</v>
      </c>
    </row>
    <row r="723" spans="1:8" ht="15">
      <c r="A723" s="17">
        <v>50</v>
      </c>
      <c r="B723" s="7" t="s">
        <v>815</v>
      </c>
      <c r="C723" s="17">
        <v>50</v>
      </c>
      <c r="D723" s="9">
        <v>71217</v>
      </c>
      <c r="E723" s="7" t="s">
        <v>626</v>
      </c>
      <c r="F723" s="10">
        <v>4625.38</v>
      </c>
      <c r="G723" s="11">
        <v>10.3</v>
      </c>
      <c r="H723" s="12">
        <v>47641</v>
      </c>
    </row>
    <row r="724" spans="1:8" ht="15">
      <c r="A724" s="17">
        <v>50</v>
      </c>
      <c r="B724" s="7" t="s">
        <v>815</v>
      </c>
      <c r="C724" s="17">
        <v>50</v>
      </c>
      <c r="D724" s="9">
        <v>71266</v>
      </c>
      <c r="E724" s="7" t="s">
        <v>627</v>
      </c>
      <c r="F724" s="10">
        <v>4434.77</v>
      </c>
      <c r="G724" s="11">
        <v>16.91</v>
      </c>
      <c r="H724" s="12">
        <v>74992</v>
      </c>
    </row>
    <row r="725" spans="1:8" ht="15">
      <c r="A725" s="17">
        <v>50</v>
      </c>
      <c r="B725" s="7" t="s">
        <v>815</v>
      </c>
      <c r="C725" s="17">
        <v>50</v>
      </c>
      <c r="D725" s="9">
        <v>71282</v>
      </c>
      <c r="E725" s="7" t="s">
        <v>628</v>
      </c>
      <c r="F725" s="10">
        <v>4494.92</v>
      </c>
      <c r="G725" s="11">
        <v>31.62</v>
      </c>
      <c r="H725" s="12">
        <v>142129</v>
      </c>
    </row>
    <row r="726" spans="1:8" ht="15">
      <c r="A726" s="17">
        <v>50</v>
      </c>
      <c r="B726" s="7" t="s">
        <v>815</v>
      </c>
      <c r="C726" s="17">
        <v>50</v>
      </c>
      <c r="D726" s="9">
        <v>71290</v>
      </c>
      <c r="E726" s="7" t="s">
        <v>629</v>
      </c>
      <c r="F726" s="10">
        <v>4460.11</v>
      </c>
      <c r="G726" s="11">
        <v>34.05</v>
      </c>
      <c r="H726" s="12">
        <v>151867</v>
      </c>
    </row>
    <row r="727" spans="1:8" ht="15">
      <c r="A727" s="17">
        <v>50</v>
      </c>
      <c r="B727" s="7" t="s">
        <v>815</v>
      </c>
      <c r="C727" s="17">
        <v>50</v>
      </c>
      <c r="D727" s="9">
        <v>73601</v>
      </c>
      <c r="E727" s="7" t="s">
        <v>630</v>
      </c>
      <c r="F727" s="10">
        <v>4636.82</v>
      </c>
      <c r="G727" s="11">
        <v>2.98</v>
      </c>
      <c r="H727" s="12">
        <v>13817</v>
      </c>
    </row>
    <row r="728" spans="1:8" ht="15">
      <c r="A728" s="17">
        <v>50</v>
      </c>
      <c r="B728" s="7" t="s">
        <v>815</v>
      </c>
      <c r="C728" s="17">
        <v>50</v>
      </c>
      <c r="D728" s="9">
        <v>75549</v>
      </c>
      <c r="E728" s="7" t="s">
        <v>631</v>
      </c>
      <c r="F728" s="10">
        <v>5144.08</v>
      </c>
      <c r="G728" s="11">
        <v>13.06</v>
      </c>
      <c r="H728" s="12">
        <v>67182</v>
      </c>
    </row>
    <row r="729" spans="1:8" ht="15">
      <c r="A729" s="17">
        <v>50</v>
      </c>
      <c r="B729" s="7" t="s">
        <v>815</v>
      </c>
      <c r="C729" s="17">
        <v>50</v>
      </c>
      <c r="D729" s="9">
        <v>75556</v>
      </c>
      <c r="E729" s="7" t="s">
        <v>632</v>
      </c>
      <c r="F729" s="10">
        <v>5040.49</v>
      </c>
      <c r="G729" s="20">
        <v>28.02</v>
      </c>
      <c r="H729" s="21">
        <v>141234</v>
      </c>
    </row>
    <row r="730" spans="1:8" ht="15">
      <c r="A730" s="17">
        <v>50</v>
      </c>
      <c r="B730" s="7" t="s">
        <v>815</v>
      </c>
      <c r="C730" s="17">
        <v>50</v>
      </c>
      <c r="D730" s="9">
        <v>75564</v>
      </c>
      <c r="E730" s="7" t="s">
        <v>633</v>
      </c>
      <c r="F730" s="10">
        <v>5087.64</v>
      </c>
      <c r="G730" s="11">
        <v>25.43</v>
      </c>
      <c r="H730" s="12">
        <v>129379</v>
      </c>
    </row>
    <row r="731" spans="1:8" ht="15">
      <c r="A731" s="17">
        <v>50</v>
      </c>
      <c r="B731" s="7" t="s">
        <v>815</v>
      </c>
      <c r="C731" s="17">
        <v>50</v>
      </c>
      <c r="D731" s="9">
        <v>75572</v>
      </c>
      <c r="E731" s="7" t="s">
        <v>634</v>
      </c>
      <c r="F731" s="10">
        <v>4989.32</v>
      </c>
      <c r="G731" s="11">
        <v>10.09</v>
      </c>
      <c r="H731" s="12">
        <v>50342</v>
      </c>
    </row>
    <row r="732" spans="1:8" ht="15">
      <c r="A732" s="17">
        <v>50</v>
      </c>
      <c r="B732" s="7" t="s">
        <v>815</v>
      </c>
      <c r="C732" s="17">
        <v>50</v>
      </c>
      <c r="D732" s="9">
        <v>75739</v>
      </c>
      <c r="E732" s="7" t="s">
        <v>635</v>
      </c>
      <c r="F732" s="10">
        <v>4868.7</v>
      </c>
      <c r="G732" s="20">
        <v>39.13</v>
      </c>
      <c r="H732" s="21">
        <v>190512</v>
      </c>
    </row>
    <row r="733" spans="7:8" ht="15.75">
      <c r="G733" s="18">
        <f>SUM(G714:G732)</f>
        <v>353.95</v>
      </c>
      <c r="H733" s="19">
        <f>SUM(H714:H732)</f>
        <v>1686167</v>
      </c>
    </row>
    <row r="734" spans="7:8" ht="15">
      <c r="G734" s="20"/>
      <c r="H734" s="21"/>
    </row>
    <row r="735" spans="1:8" ht="15">
      <c r="A735" s="17">
        <v>51</v>
      </c>
      <c r="B735" s="7" t="s">
        <v>885</v>
      </c>
      <c r="C735" s="17">
        <v>6</v>
      </c>
      <c r="D735" s="9">
        <v>61598</v>
      </c>
      <c r="E735" s="7" t="s">
        <v>22</v>
      </c>
      <c r="F735" s="10">
        <v>4745.42</v>
      </c>
      <c r="G735" s="11">
        <v>0.99</v>
      </c>
      <c r="H735" s="12">
        <v>4698</v>
      </c>
    </row>
    <row r="736" spans="1:8" ht="15">
      <c r="A736" s="17">
        <v>51</v>
      </c>
      <c r="B736" s="7" t="s">
        <v>885</v>
      </c>
      <c r="C736" s="17">
        <v>6</v>
      </c>
      <c r="D736" s="9">
        <v>61622</v>
      </c>
      <c r="E736" s="7" t="s">
        <v>25</v>
      </c>
      <c r="F736" s="10">
        <v>5019.84</v>
      </c>
      <c r="G736" s="11">
        <v>0.75</v>
      </c>
      <c r="H736" s="12">
        <v>3765</v>
      </c>
    </row>
    <row r="737" spans="1:8" ht="15">
      <c r="A737" s="17">
        <v>51</v>
      </c>
      <c r="B737" s="7" t="s">
        <v>885</v>
      </c>
      <c r="C737" s="17">
        <v>51</v>
      </c>
      <c r="D737" s="9">
        <v>71357</v>
      </c>
      <c r="E737" s="7" t="s">
        <v>636</v>
      </c>
      <c r="F737" s="10">
        <v>4466.06</v>
      </c>
      <c r="G737" s="11">
        <v>5.07</v>
      </c>
      <c r="H737" s="12">
        <v>22643</v>
      </c>
    </row>
    <row r="738" spans="1:8" ht="15">
      <c r="A738" s="17">
        <v>51</v>
      </c>
      <c r="B738" s="7" t="s">
        <v>885</v>
      </c>
      <c r="C738" s="17">
        <v>51</v>
      </c>
      <c r="D738" s="9">
        <v>71365</v>
      </c>
      <c r="E738" s="7" t="s">
        <v>637</v>
      </c>
      <c r="F738" s="10">
        <v>4420.5</v>
      </c>
      <c r="G738" s="11">
        <v>3.63</v>
      </c>
      <c r="H738" s="12">
        <v>16047</v>
      </c>
    </row>
    <row r="739" spans="1:8" ht="15">
      <c r="A739" s="17">
        <v>51</v>
      </c>
      <c r="B739" s="7" t="s">
        <v>885</v>
      </c>
      <c r="C739" s="17">
        <v>51</v>
      </c>
      <c r="D739" s="9">
        <v>71373</v>
      </c>
      <c r="E739" s="7" t="s">
        <v>638</v>
      </c>
      <c r="F739" s="10">
        <v>5830.86</v>
      </c>
      <c r="G739" s="11">
        <v>4.48</v>
      </c>
      <c r="H739" s="12">
        <v>26122</v>
      </c>
    </row>
    <row r="740" spans="1:8" ht="15">
      <c r="A740" s="17">
        <v>51</v>
      </c>
      <c r="B740" s="7" t="s">
        <v>885</v>
      </c>
      <c r="C740" s="17">
        <v>51</v>
      </c>
      <c r="D740" s="9">
        <v>71381</v>
      </c>
      <c r="E740" s="7" t="s">
        <v>639</v>
      </c>
      <c r="F740" s="10">
        <v>4433.76</v>
      </c>
      <c r="G740" s="11">
        <v>2.63</v>
      </c>
      <c r="H740" s="12">
        <v>11661</v>
      </c>
    </row>
    <row r="741" spans="1:8" ht="15">
      <c r="A741" s="17">
        <v>51</v>
      </c>
      <c r="B741" s="7" t="s">
        <v>885</v>
      </c>
      <c r="C741" s="17">
        <v>51</v>
      </c>
      <c r="D741" s="9">
        <v>71399</v>
      </c>
      <c r="E741" s="7" t="s">
        <v>640</v>
      </c>
      <c r="F741" s="10">
        <v>4685.68</v>
      </c>
      <c r="G741" s="11">
        <v>25.7</v>
      </c>
      <c r="H741" s="12">
        <v>120422</v>
      </c>
    </row>
    <row r="742" spans="1:8" ht="15">
      <c r="A742" s="17">
        <v>51</v>
      </c>
      <c r="B742" s="7" t="s">
        <v>885</v>
      </c>
      <c r="C742" s="17">
        <v>51</v>
      </c>
      <c r="D742" s="9">
        <v>71407</v>
      </c>
      <c r="E742" s="7" t="s">
        <v>641</v>
      </c>
      <c r="F742" s="10">
        <v>4439.03</v>
      </c>
      <c r="G742" s="11">
        <v>1.96</v>
      </c>
      <c r="H742" s="12">
        <v>8701</v>
      </c>
    </row>
    <row r="743" spans="1:8" ht="15">
      <c r="A743" s="17">
        <v>51</v>
      </c>
      <c r="B743" s="7" t="s">
        <v>885</v>
      </c>
      <c r="C743" s="17">
        <v>51</v>
      </c>
      <c r="D743" s="9">
        <v>71423</v>
      </c>
      <c r="E743" s="7" t="s">
        <v>642</v>
      </c>
      <c r="F743" s="10">
        <v>5084.93</v>
      </c>
      <c r="G743" s="11">
        <v>1.24</v>
      </c>
      <c r="H743" s="12">
        <v>6305</v>
      </c>
    </row>
    <row r="744" spans="1:8" ht="15">
      <c r="A744" s="17">
        <v>51</v>
      </c>
      <c r="B744" s="7" t="s">
        <v>885</v>
      </c>
      <c r="C744" s="17">
        <v>51</v>
      </c>
      <c r="D744" s="9">
        <v>71431</v>
      </c>
      <c r="E744" s="7" t="s">
        <v>643</v>
      </c>
      <c r="F744" s="10">
        <v>4380.8</v>
      </c>
      <c r="G744" s="11">
        <v>4.18</v>
      </c>
      <c r="H744" s="12">
        <v>18312</v>
      </c>
    </row>
    <row r="745" spans="1:8" ht="15">
      <c r="A745" s="17">
        <v>51</v>
      </c>
      <c r="B745" s="7" t="s">
        <v>885</v>
      </c>
      <c r="C745" s="17">
        <v>51</v>
      </c>
      <c r="D745" s="9">
        <v>71449</v>
      </c>
      <c r="E745" s="7" t="s">
        <v>644</v>
      </c>
      <c r="F745" s="10">
        <v>5338.11</v>
      </c>
      <c r="G745" s="11">
        <v>5.2</v>
      </c>
      <c r="H745" s="12">
        <v>27758</v>
      </c>
    </row>
    <row r="746" spans="1:8" ht="15">
      <c r="A746" s="17">
        <v>51</v>
      </c>
      <c r="B746" s="7" t="s">
        <v>885</v>
      </c>
      <c r="C746" s="17">
        <v>51</v>
      </c>
      <c r="D746" s="9">
        <v>71464</v>
      </c>
      <c r="E746" s="7" t="s">
        <v>645</v>
      </c>
      <c r="F746" s="10">
        <v>4625.07</v>
      </c>
      <c r="G746" s="11">
        <v>143.49</v>
      </c>
      <c r="H746" s="12">
        <v>663651</v>
      </c>
    </row>
    <row r="747" spans="1:8" ht="15">
      <c r="A747" s="17">
        <v>51</v>
      </c>
      <c r="B747" s="7" t="s">
        <v>885</v>
      </c>
      <c r="C747" s="17">
        <v>58</v>
      </c>
      <c r="D747" s="9">
        <v>72736</v>
      </c>
      <c r="E747" s="7" t="s">
        <v>18</v>
      </c>
      <c r="F747" s="10">
        <v>4643.59</v>
      </c>
      <c r="G747" s="11">
        <v>8.16</v>
      </c>
      <c r="H747" s="12">
        <v>37892</v>
      </c>
    </row>
    <row r="748" spans="1:8" ht="15">
      <c r="A748" s="17">
        <v>51</v>
      </c>
      <c r="B748" s="7" t="s">
        <v>885</v>
      </c>
      <c r="C748" s="17">
        <v>58</v>
      </c>
      <c r="D748" s="9">
        <v>72744</v>
      </c>
      <c r="E748" s="7" t="s">
        <v>646</v>
      </c>
      <c r="F748" s="10">
        <v>5180.9</v>
      </c>
      <c r="G748" s="11">
        <v>0.41</v>
      </c>
      <c r="H748" s="12">
        <v>2124</v>
      </c>
    </row>
    <row r="749" spans="7:8" ht="15.75">
      <c r="G749" s="18">
        <f>SUM(G735:G748)</f>
        <v>207.89000000000001</v>
      </c>
      <c r="H749" s="19">
        <f>SUM(H735:H748)</f>
        <v>970101</v>
      </c>
    </row>
    <row r="751" spans="1:8" ht="15">
      <c r="A751" s="17">
        <v>52</v>
      </c>
      <c r="B751" s="7" t="s">
        <v>816</v>
      </c>
      <c r="C751" s="17">
        <v>11</v>
      </c>
      <c r="D751" s="9">
        <v>62646</v>
      </c>
      <c r="E751" s="7" t="s">
        <v>87</v>
      </c>
      <c r="F751" s="10">
        <v>6688.69</v>
      </c>
      <c r="G751" s="11">
        <v>1.09</v>
      </c>
      <c r="H751" s="12">
        <v>7291</v>
      </c>
    </row>
    <row r="752" spans="1:8" ht="15">
      <c r="A752" s="17">
        <v>52</v>
      </c>
      <c r="B752" s="7" t="s">
        <v>816</v>
      </c>
      <c r="C752" s="17">
        <v>11</v>
      </c>
      <c r="D752" s="9">
        <v>62661</v>
      </c>
      <c r="E752" s="7" t="s">
        <v>89</v>
      </c>
      <c r="F752" s="10">
        <v>4600.16</v>
      </c>
      <c r="G752" s="11">
        <v>1.08</v>
      </c>
      <c r="H752" s="12">
        <v>4968</v>
      </c>
    </row>
    <row r="753" spans="1:8" ht="15">
      <c r="A753" s="17">
        <v>52</v>
      </c>
      <c r="B753" s="7" t="s">
        <v>816</v>
      </c>
      <c r="C753" s="17">
        <v>52</v>
      </c>
      <c r="D753" s="9">
        <v>71472</v>
      </c>
      <c r="E753" s="7" t="s">
        <v>647</v>
      </c>
      <c r="F753" s="10">
        <v>4443.48</v>
      </c>
      <c r="G753" s="11">
        <v>1.85</v>
      </c>
      <c r="H753" s="12">
        <v>8220</v>
      </c>
    </row>
    <row r="754" spans="1:8" ht="15">
      <c r="A754" s="17">
        <v>52</v>
      </c>
      <c r="B754" s="7" t="s">
        <v>816</v>
      </c>
      <c r="C754" s="17">
        <v>52</v>
      </c>
      <c r="D754" s="9">
        <v>71498</v>
      </c>
      <c r="E754" s="7" t="s">
        <v>648</v>
      </c>
      <c r="F754" s="10">
        <v>4533.95</v>
      </c>
      <c r="G754" s="11">
        <v>9.98</v>
      </c>
      <c r="H754" s="12">
        <v>45249</v>
      </c>
    </row>
    <row r="755" spans="1:8" ht="15">
      <c r="A755" s="17">
        <v>52</v>
      </c>
      <c r="B755" s="7" t="s">
        <v>816</v>
      </c>
      <c r="C755" s="17">
        <v>52</v>
      </c>
      <c r="D755" s="9">
        <v>71506</v>
      </c>
      <c r="E755" s="7" t="s">
        <v>649</v>
      </c>
      <c r="F755" s="10">
        <v>5316.7</v>
      </c>
      <c r="G755" s="11">
        <v>9.31</v>
      </c>
      <c r="H755" s="12">
        <v>49499</v>
      </c>
    </row>
    <row r="756" spans="1:8" ht="15">
      <c r="A756" s="17">
        <v>52</v>
      </c>
      <c r="B756" s="7" t="s">
        <v>816</v>
      </c>
      <c r="C756" s="17">
        <v>52</v>
      </c>
      <c r="D756" s="9">
        <v>71522</v>
      </c>
      <c r="E756" s="7" t="s">
        <v>650</v>
      </c>
      <c r="F756" s="10">
        <v>4478.78</v>
      </c>
      <c r="G756" s="11">
        <v>1.91</v>
      </c>
      <c r="H756" s="12">
        <v>8555</v>
      </c>
    </row>
    <row r="757" spans="1:8" ht="15">
      <c r="A757" s="17">
        <v>52</v>
      </c>
      <c r="B757" s="7" t="s">
        <v>816</v>
      </c>
      <c r="C757" s="17">
        <v>52</v>
      </c>
      <c r="D757" s="9">
        <v>71548</v>
      </c>
      <c r="E757" s="7" t="s">
        <v>651</v>
      </c>
      <c r="F757" s="10">
        <v>4440.38</v>
      </c>
      <c r="G757" s="20">
        <v>1.43</v>
      </c>
      <c r="H757" s="21">
        <v>6349</v>
      </c>
    </row>
    <row r="758" spans="1:8" ht="15">
      <c r="A758" s="17">
        <v>52</v>
      </c>
      <c r="B758" s="7" t="s">
        <v>816</v>
      </c>
      <c r="C758" s="17">
        <v>52</v>
      </c>
      <c r="D758" s="9">
        <v>71571</v>
      </c>
      <c r="E758" s="7" t="s">
        <v>652</v>
      </c>
      <c r="F758" s="10">
        <v>5614.9</v>
      </c>
      <c r="G758" s="11">
        <v>2.7</v>
      </c>
      <c r="H758" s="12">
        <v>15160</v>
      </c>
    </row>
    <row r="759" spans="1:8" ht="15">
      <c r="A759" s="17">
        <v>52</v>
      </c>
      <c r="B759" s="7" t="s">
        <v>816</v>
      </c>
      <c r="C759" s="17">
        <v>52</v>
      </c>
      <c r="D759" s="9">
        <v>71621</v>
      </c>
      <c r="E759" s="7" t="s">
        <v>653</v>
      </c>
      <c r="F759" s="10">
        <v>4468.55</v>
      </c>
      <c r="G759" s="11">
        <v>10.04</v>
      </c>
      <c r="H759" s="12">
        <v>44864</v>
      </c>
    </row>
    <row r="760" spans="1:8" ht="15">
      <c r="A760" s="17">
        <v>52</v>
      </c>
      <c r="B760" s="7" t="s">
        <v>816</v>
      </c>
      <c r="C760" s="17">
        <v>52</v>
      </c>
      <c r="D760" s="9">
        <v>71639</v>
      </c>
      <c r="E760" s="7" t="s">
        <v>654</v>
      </c>
      <c r="F760" s="10">
        <v>5306.79</v>
      </c>
      <c r="G760" s="11">
        <v>10.92</v>
      </c>
      <c r="H760" s="12">
        <v>57950</v>
      </c>
    </row>
    <row r="761" spans="1:8" ht="15">
      <c r="A761" s="17">
        <v>52</v>
      </c>
      <c r="B761" s="7" t="s">
        <v>816</v>
      </c>
      <c r="C761" s="17">
        <v>52</v>
      </c>
      <c r="D761" s="9">
        <v>71647</v>
      </c>
      <c r="E761" s="7" t="s">
        <v>655</v>
      </c>
      <c r="F761" s="10">
        <v>4485.46</v>
      </c>
      <c r="G761" s="11">
        <v>1.11</v>
      </c>
      <c r="H761" s="12">
        <v>4979</v>
      </c>
    </row>
    <row r="762" spans="7:8" ht="15.75">
      <c r="G762" s="18">
        <f>SUM(G751:G761)</f>
        <v>51.42</v>
      </c>
      <c r="H762" s="19">
        <f>SUM(H751:H761)</f>
        <v>253084</v>
      </c>
    </row>
    <row r="764" spans="1:8" ht="15">
      <c r="A764" s="17">
        <v>53</v>
      </c>
      <c r="B764" s="7" t="s">
        <v>886</v>
      </c>
      <c r="C764" s="17">
        <v>53</v>
      </c>
      <c r="D764" s="9">
        <v>71696</v>
      </c>
      <c r="E764" s="7" t="s">
        <v>656</v>
      </c>
      <c r="F764" s="10">
        <v>4488.82</v>
      </c>
      <c r="G764" s="11">
        <v>1.89</v>
      </c>
      <c r="H764" s="12">
        <v>8484</v>
      </c>
    </row>
    <row r="765" spans="1:8" ht="15">
      <c r="A765" s="17">
        <v>53</v>
      </c>
      <c r="B765" s="7" t="s">
        <v>886</v>
      </c>
      <c r="C765" s="17">
        <v>53</v>
      </c>
      <c r="D765" s="9">
        <v>71779</v>
      </c>
      <c r="E765" s="7" t="s">
        <v>657</v>
      </c>
      <c r="F765" s="10">
        <v>5330.68</v>
      </c>
      <c r="G765" s="11">
        <v>8.02</v>
      </c>
      <c r="H765" s="12">
        <v>42752</v>
      </c>
    </row>
    <row r="766" spans="1:8" ht="15">
      <c r="A766" s="17">
        <v>53</v>
      </c>
      <c r="B766" s="7" t="s">
        <v>886</v>
      </c>
      <c r="C766" s="17">
        <v>53</v>
      </c>
      <c r="D766" s="9">
        <v>71787</v>
      </c>
      <c r="E766" s="7" t="s">
        <v>658</v>
      </c>
      <c r="F766" s="10">
        <v>4450.91</v>
      </c>
      <c r="G766" s="20">
        <v>9.65</v>
      </c>
      <c r="H766" s="21">
        <v>42951</v>
      </c>
    </row>
    <row r="767" spans="1:8" ht="15">
      <c r="A767" s="17">
        <v>53</v>
      </c>
      <c r="B767" s="7" t="s">
        <v>886</v>
      </c>
      <c r="C767" s="17">
        <v>53</v>
      </c>
      <c r="D767" s="9">
        <v>75028</v>
      </c>
      <c r="E767" s="7" t="s">
        <v>659</v>
      </c>
      <c r="F767" s="10">
        <v>6243.59</v>
      </c>
      <c r="G767" s="11">
        <v>19.64</v>
      </c>
      <c r="H767" s="12">
        <v>122624</v>
      </c>
    </row>
    <row r="768" spans="7:8" ht="15.75">
      <c r="G768" s="18">
        <f>SUM(G764:G767)</f>
        <v>39.2</v>
      </c>
      <c r="H768" s="19">
        <f>SUM(H764:H767)</f>
        <v>216811</v>
      </c>
    </row>
    <row r="770" spans="1:8" ht="15">
      <c r="A770" s="17">
        <v>54</v>
      </c>
      <c r="B770" s="7" t="s">
        <v>887</v>
      </c>
      <c r="C770" s="17">
        <v>15</v>
      </c>
      <c r="D770" s="9">
        <v>63412</v>
      </c>
      <c r="E770" s="7" t="s">
        <v>660</v>
      </c>
      <c r="F770" s="10">
        <v>5354.65</v>
      </c>
      <c r="G770" s="11">
        <v>1.33</v>
      </c>
      <c r="H770" s="12">
        <v>7122</v>
      </c>
    </row>
    <row r="771" spans="1:8" ht="15">
      <c r="A771" s="17">
        <v>54</v>
      </c>
      <c r="B771" s="7" t="s">
        <v>887</v>
      </c>
      <c r="C771" s="17">
        <v>54</v>
      </c>
      <c r="D771" s="9">
        <v>71803</v>
      </c>
      <c r="E771" s="7" t="s">
        <v>661</v>
      </c>
      <c r="F771" s="10">
        <v>6166.5</v>
      </c>
      <c r="G771" s="11">
        <v>1.64</v>
      </c>
      <c r="H771" s="12">
        <v>10113</v>
      </c>
    </row>
    <row r="772" spans="1:8" ht="15">
      <c r="A772" s="17">
        <v>54</v>
      </c>
      <c r="B772" s="7" t="s">
        <v>887</v>
      </c>
      <c r="C772" s="17">
        <v>54</v>
      </c>
      <c r="D772" s="9">
        <v>71811</v>
      </c>
      <c r="E772" s="7" t="s">
        <v>662</v>
      </c>
      <c r="F772" s="10">
        <v>4435.8</v>
      </c>
      <c r="G772" s="11">
        <v>1.93</v>
      </c>
      <c r="H772" s="12">
        <v>8562</v>
      </c>
    </row>
    <row r="773" spans="1:8" ht="15">
      <c r="A773" s="17">
        <v>54</v>
      </c>
      <c r="B773" s="7" t="s">
        <v>887</v>
      </c>
      <c r="C773" s="17">
        <v>54</v>
      </c>
      <c r="D773" s="9">
        <v>71837</v>
      </c>
      <c r="E773" s="7" t="s">
        <v>663</v>
      </c>
      <c r="F773" s="10">
        <v>4439.07</v>
      </c>
      <c r="G773" s="11">
        <v>10.71</v>
      </c>
      <c r="H773" s="12">
        <v>47543</v>
      </c>
    </row>
    <row r="774" spans="1:8" ht="15">
      <c r="A774" s="17">
        <v>54</v>
      </c>
      <c r="B774" s="7" t="s">
        <v>887</v>
      </c>
      <c r="C774" s="17">
        <v>54</v>
      </c>
      <c r="D774" s="9">
        <v>71845</v>
      </c>
      <c r="E774" s="7" t="s">
        <v>664</v>
      </c>
      <c r="F774" s="10">
        <v>5807.92</v>
      </c>
      <c r="G774" s="11">
        <v>3.04</v>
      </c>
      <c r="H774" s="12">
        <v>17656</v>
      </c>
    </row>
    <row r="775" spans="1:8" ht="15">
      <c r="A775" s="17">
        <v>54</v>
      </c>
      <c r="B775" s="7" t="s">
        <v>887</v>
      </c>
      <c r="C775" s="17">
        <v>54</v>
      </c>
      <c r="D775" s="9">
        <v>71860</v>
      </c>
      <c r="E775" s="7" t="s">
        <v>665</v>
      </c>
      <c r="F775" s="10">
        <v>4595.32</v>
      </c>
      <c r="G775" s="11">
        <v>35.23</v>
      </c>
      <c r="H775" s="12">
        <v>161893</v>
      </c>
    </row>
    <row r="776" spans="1:8" ht="15">
      <c r="A776" s="17">
        <v>54</v>
      </c>
      <c r="B776" s="7" t="s">
        <v>887</v>
      </c>
      <c r="C776" s="17">
        <v>54</v>
      </c>
      <c r="D776" s="9">
        <v>71894</v>
      </c>
      <c r="E776" s="7" t="s">
        <v>666</v>
      </c>
      <c r="F776" s="10">
        <v>4458.18</v>
      </c>
      <c r="G776" s="11">
        <v>0.1</v>
      </c>
      <c r="H776" s="12">
        <v>446</v>
      </c>
    </row>
    <row r="777" spans="1:8" ht="15">
      <c r="A777" s="17">
        <v>54</v>
      </c>
      <c r="B777" s="7" t="s">
        <v>887</v>
      </c>
      <c r="C777" s="17">
        <v>54</v>
      </c>
      <c r="D777" s="9">
        <v>71902</v>
      </c>
      <c r="E777" s="7" t="s">
        <v>667</v>
      </c>
      <c r="F777" s="10">
        <v>4417.24</v>
      </c>
      <c r="G777" s="11">
        <v>14.61</v>
      </c>
      <c r="H777" s="12">
        <v>64536</v>
      </c>
    </row>
    <row r="778" spans="1:8" ht="15">
      <c r="A778" s="17">
        <v>54</v>
      </c>
      <c r="B778" s="7" t="s">
        <v>887</v>
      </c>
      <c r="C778" s="17">
        <v>54</v>
      </c>
      <c r="D778" s="9">
        <v>71910</v>
      </c>
      <c r="E778" s="7" t="s">
        <v>668</v>
      </c>
      <c r="F778" s="10">
        <v>4459.31</v>
      </c>
      <c r="G778" s="11">
        <v>23.78</v>
      </c>
      <c r="H778" s="12">
        <v>106043</v>
      </c>
    </row>
    <row r="779" spans="1:8" ht="15">
      <c r="A779" s="17">
        <v>54</v>
      </c>
      <c r="B779" s="7" t="s">
        <v>887</v>
      </c>
      <c r="C779" s="17">
        <v>54</v>
      </c>
      <c r="D779" s="9">
        <v>71928</v>
      </c>
      <c r="E779" s="7" t="s">
        <v>669</v>
      </c>
      <c r="F779" s="10">
        <v>5364.19</v>
      </c>
      <c r="G779" s="11">
        <v>12.19</v>
      </c>
      <c r="H779" s="12">
        <v>65389</v>
      </c>
    </row>
    <row r="780" spans="1:8" ht="15">
      <c r="A780" s="17">
        <v>54</v>
      </c>
      <c r="B780" s="7" t="s">
        <v>887</v>
      </c>
      <c r="C780" s="17">
        <v>54</v>
      </c>
      <c r="D780" s="9">
        <v>71993</v>
      </c>
      <c r="E780" s="7" t="s">
        <v>670</v>
      </c>
      <c r="F780" s="10">
        <v>4639.95</v>
      </c>
      <c r="G780" s="11">
        <v>24.45</v>
      </c>
      <c r="H780" s="12">
        <v>113446</v>
      </c>
    </row>
    <row r="781" spans="1:8" ht="15">
      <c r="A781" s="17">
        <v>54</v>
      </c>
      <c r="B781" s="7" t="s">
        <v>887</v>
      </c>
      <c r="C781" s="17">
        <v>54</v>
      </c>
      <c r="D781" s="9">
        <v>72009</v>
      </c>
      <c r="E781" s="7" t="s">
        <v>671</v>
      </c>
      <c r="F781" s="10">
        <v>4410.7</v>
      </c>
      <c r="G781" s="11">
        <v>3.98</v>
      </c>
      <c r="H781" s="12">
        <v>17555</v>
      </c>
    </row>
    <row r="782" spans="1:8" ht="15">
      <c r="A782" s="17">
        <v>54</v>
      </c>
      <c r="B782" s="7" t="s">
        <v>887</v>
      </c>
      <c r="C782" s="17">
        <v>54</v>
      </c>
      <c r="D782" s="9">
        <v>72033</v>
      </c>
      <c r="E782" s="7" t="s">
        <v>672</v>
      </c>
      <c r="F782" s="10">
        <v>4459.54</v>
      </c>
      <c r="G782" s="11">
        <v>0.92</v>
      </c>
      <c r="H782" s="12">
        <v>4103</v>
      </c>
    </row>
    <row r="783" spans="1:8" ht="15">
      <c r="A783" s="17">
        <v>54</v>
      </c>
      <c r="B783" s="7" t="s">
        <v>887</v>
      </c>
      <c r="C783" s="17">
        <v>54</v>
      </c>
      <c r="D783" s="9">
        <v>72041</v>
      </c>
      <c r="E783" s="7" t="s">
        <v>673</v>
      </c>
      <c r="F783" s="10">
        <v>4498.6</v>
      </c>
      <c r="G783" s="11">
        <v>7.32</v>
      </c>
      <c r="H783" s="12">
        <v>32930</v>
      </c>
    </row>
    <row r="784" spans="1:8" ht="15">
      <c r="A784" s="17">
        <v>54</v>
      </c>
      <c r="B784" s="7" t="s">
        <v>887</v>
      </c>
      <c r="C784" s="17">
        <v>54</v>
      </c>
      <c r="D784" s="9">
        <v>72058</v>
      </c>
      <c r="E784" s="7" t="s">
        <v>674</v>
      </c>
      <c r="F784" s="10">
        <v>4442.82</v>
      </c>
      <c r="G784" s="11">
        <v>2.04</v>
      </c>
      <c r="H784" s="12">
        <v>9063</v>
      </c>
    </row>
    <row r="785" spans="1:8" ht="15">
      <c r="A785" s="17">
        <v>54</v>
      </c>
      <c r="B785" s="7" t="s">
        <v>887</v>
      </c>
      <c r="C785" s="17">
        <v>54</v>
      </c>
      <c r="D785" s="9">
        <v>72082</v>
      </c>
      <c r="E785" s="7" t="s">
        <v>675</v>
      </c>
      <c r="F785" s="10">
        <v>4463.07</v>
      </c>
      <c r="G785" s="11">
        <v>8.41</v>
      </c>
      <c r="H785" s="12">
        <v>37534</v>
      </c>
    </row>
    <row r="786" spans="1:8" ht="15">
      <c r="A786" s="17">
        <v>54</v>
      </c>
      <c r="B786" s="7" t="s">
        <v>887</v>
      </c>
      <c r="C786" s="17">
        <v>54</v>
      </c>
      <c r="D786" s="9">
        <v>72090</v>
      </c>
      <c r="E786" s="7" t="s">
        <v>676</v>
      </c>
      <c r="F786" s="10">
        <v>4462.02</v>
      </c>
      <c r="G786" s="11">
        <v>4.45</v>
      </c>
      <c r="H786" s="12">
        <v>19856</v>
      </c>
    </row>
    <row r="787" spans="1:8" ht="15">
      <c r="A787" s="17">
        <v>54</v>
      </c>
      <c r="B787" s="7" t="s">
        <v>887</v>
      </c>
      <c r="C787" s="17">
        <v>54</v>
      </c>
      <c r="D787" s="9">
        <v>72132</v>
      </c>
      <c r="E787" s="7" t="s">
        <v>677</v>
      </c>
      <c r="F787" s="10">
        <v>4464.42</v>
      </c>
      <c r="G787" s="11">
        <v>2.56</v>
      </c>
      <c r="H787" s="12">
        <v>11429</v>
      </c>
    </row>
    <row r="788" spans="1:8" ht="15">
      <c r="A788" s="17">
        <v>54</v>
      </c>
      <c r="B788" s="7" t="s">
        <v>887</v>
      </c>
      <c r="C788" s="17">
        <v>54</v>
      </c>
      <c r="D788" s="9">
        <v>72157</v>
      </c>
      <c r="E788" s="7" t="s">
        <v>678</v>
      </c>
      <c r="F788" s="10">
        <v>4456.14</v>
      </c>
      <c r="G788" s="11">
        <v>5.08</v>
      </c>
      <c r="H788" s="12">
        <v>22637</v>
      </c>
    </row>
    <row r="789" spans="1:8" ht="15">
      <c r="A789" s="17">
        <v>54</v>
      </c>
      <c r="B789" s="7" t="s">
        <v>887</v>
      </c>
      <c r="C789" s="17">
        <v>54</v>
      </c>
      <c r="D789" s="9">
        <v>72199</v>
      </c>
      <c r="E789" s="7" t="s">
        <v>679</v>
      </c>
      <c r="F789" s="10">
        <v>4431.53</v>
      </c>
      <c r="G789" s="11">
        <v>4.31</v>
      </c>
      <c r="H789" s="12">
        <v>19099</v>
      </c>
    </row>
    <row r="790" spans="1:8" ht="15">
      <c r="A790" s="17">
        <v>54</v>
      </c>
      <c r="B790" s="7" t="s">
        <v>887</v>
      </c>
      <c r="C790" s="17">
        <v>54</v>
      </c>
      <c r="D790" s="9">
        <v>72207</v>
      </c>
      <c r="E790" s="7" t="s">
        <v>680</v>
      </c>
      <c r="F790" s="10">
        <v>4431.6</v>
      </c>
      <c r="G790" s="11">
        <v>1.47</v>
      </c>
      <c r="H790" s="12">
        <v>6515</v>
      </c>
    </row>
    <row r="791" spans="1:8" ht="15">
      <c r="A791" s="17">
        <v>54</v>
      </c>
      <c r="B791" s="7" t="s">
        <v>887</v>
      </c>
      <c r="C791" s="17">
        <v>54</v>
      </c>
      <c r="D791" s="9">
        <v>72215</v>
      </c>
      <c r="E791" s="7" t="s">
        <v>681</v>
      </c>
      <c r="F791" s="10">
        <v>4451.7</v>
      </c>
      <c r="G791" s="11">
        <v>4.26</v>
      </c>
      <c r="H791" s="12">
        <v>18964</v>
      </c>
    </row>
    <row r="792" spans="1:8" ht="15">
      <c r="A792" s="17">
        <v>54</v>
      </c>
      <c r="B792" s="7" t="s">
        <v>887</v>
      </c>
      <c r="C792" s="17">
        <v>54</v>
      </c>
      <c r="D792" s="9">
        <v>72231</v>
      </c>
      <c r="E792" s="7" t="s">
        <v>682</v>
      </c>
      <c r="F792" s="10">
        <v>4480.12</v>
      </c>
      <c r="G792" s="11">
        <v>73.14</v>
      </c>
      <c r="H792" s="12">
        <v>327676</v>
      </c>
    </row>
    <row r="793" spans="1:8" ht="15">
      <c r="A793" s="17">
        <v>54</v>
      </c>
      <c r="B793" s="7" t="s">
        <v>887</v>
      </c>
      <c r="C793" s="17">
        <v>54</v>
      </c>
      <c r="D793" s="9">
        <v>72249</v>
      </c>
      <c r="E793" s="7" t="s">
        <v>683</v>
      </c>
      <c r="F793" s="10">
        <v>5333.36</v>
      </c>
      <c r="G793" s="11">
        <v>74.81</v>
      </c>
      <c r="H793" s="12">
        <v>398989</v>
      </c>
    </row>
    <row r="794" spans="1:8" ht="15">
      <c r="A794" s="17">
        <v>54</v>
      </c>
      <c r="B794" s="7" t="s">
        <v>887</v>
      </c>
      <c r="C794" s="17">
        <v>54</v>
      </c>
      <c r="D794" s="9">
        <v>72256</v>
      </c>
      <c r="E794" s="7" t="s">
        <v>684</v>
      </c>
      <c r="F794" s="10">
        <v>4610.96</v>
      </c>
      <c r="G794" s="11">
        <v>265.26</v>
      </c>
      <c r="H794" s="12">
        <v>1223103</v>
      </c>
    </row>
    <row r="795" spans="1:8" ht="15">
      <c r="A795" s="17">
        <v>54</v>
      </c>
      <c r="B795" s="7" t="s">
        <v>887</v>
      </c>
      <c r="C795" s="17">
        <v>54</v>
      </c>
      <c r="D795" s="9">
        <v>72264</v>
      </c>
      <c r="E795" s="7" t="s">
        <v>685</v>
      </c>
      <c r="F795" s="10">
        <v>4449.54</v>
      </c>
      <c r="G795" s="11">
        <v>1.06</v>
      </c>
      <c r="H795" s="12">
        <v>4716</v>
      </c>
    </row>
    <row r="796" spans="1:8" ht="15">
      <c r="A796" s="17">
        <v>54</v>
      </c>
      <c r="B796" s="7" t="s">
        <v>887</v>
      </c>
      <c r="C796" s="17">
        <v>54</v>
      </c>
      <c r="D796" s="9">
        <v>72272</v>
      </c>
      <c r="E796" s="7" t="s">
        <v>686</v>
      </c>
      <c r="F796" s="10">
        <v>4469.69</v>
      </c>
      <c r="G796" s="11">
        <v>9.52</v>
      </c>
      <c r="H796" s="12">
        <v>42552</v>
      </c>
    </row>
    <row r="797" spans="1:8" ht="15">
      <c r="A797" s="17">
        <v>54</v>
      </c>
      <c r="B797" s="7" t="s">
        <v>887</v>
      </c>
      <c r="C797" s="17">
        <v>54</v>
      </c>
      <c r="D797" s="9">
        <v>72280</v>
      </c>
      <c r="E797" s="7" t="s">
        <v>687</v>
      </c>
      <c r="F797" s="10">
        <v>5311.4</v>
      </c>
      <c r="G797" s="11">
        <v>5.61</v>
      </c>
      <c r="H797" s="12">
        <v>29797</v>
      </c>
    </row>
    <row r="798" spans="1:8" ht="15">
      <c r="A798" s="17">
        <v>54</v>
      </c>
      <c r="B798" s="7" t="s">
        <v>887</v>
      </c>
      <c r="C798" s="17">
        <v>54</v>
      </c>
      <c r="D798" s="9">
        <v>72298</v>
      </c>
      <c r="E798" s="7" t="s">
        <v>688</v>
      </c>
      <c r="F798" s="10">
        <v>4465.59</v>
      </c>
      <c r="G798" s="11">
        <v>10.2</v>
      </c>
      <c r="H798" s="12">
        <v>45549</v>
      </c>
    </row>
    <row r="799" spans="1:8" ht="15">
      <c r="A799" s="17">
        <v>54</v>
      </c>
      <c r="B799" s="7" t="s">
        <v>887</v>
      </c>
      <c r="C799" s="17">
        <v>54</v>
      </c>
      <c r="D799" s="9">
        <v>75325</v>
      </c>
      <c r="E799" s="7" t="s">
        <v>689</v>
      </c>
      <c r="F799" s="10">
        <v>4907.97</v>
      </c>
      <c r="G799" s="11">
        <v>23.44</v>
      </c>
      <c r="H799" s="12">
        <v>115042</v>
      </c>
    </row>
    <row r="800" spans="1:8" ht="15">
      <c r="A800" s="17">
        <v>54</v>
      </c>
      <c r="B800" s="7" t="s">
        <v>887</v>
      </c>
      <c r="C800" s="17">
        <v>54</v>
      </c>
      <c r="D800" s="9">
        <v>75523</v>
      </c>
      <c r="E800" s="7" t="s">
        <v>690</v>
      </c>
      <c r="F800" s="10">
        <v>5095.16</v>
      </c>
      <c r="G800" s="11">
        <v>194</v>
      </c>
      <c r="H800" s="12">
        <v>988461</v>
      </c>
    </row>
    <row r="801" spans="1:8" ht="15">
      <c r="A801" s="17">
        <v>54</v>
      </c>
      <c r="B801" s="7" t="s">
        <v>887</v>
      </c>
      <c r="C801" s="17">
        <v>54</v>
      </c>
      <c r="D801" s="9">
        <v>75531</v>
      </c>
      <c r="E801" s="7" t="s">
        <v>691</v>
      </c>
      <c r="F801" s="10">
        <v>4986.17</v>
      </c>
      <c r="G801" s="11">
        <v>41.27</v>
      </c>
      <c r="H801" s="12">
        <v>205779</v>
      </c>
    </row>
    <row r="802" spans="7:8" ht="15.75">
      <c r="G802" s="18">
        <f>SUM(G770:G801)</f>
        <v>872.12</v>
      </c>
      <c r="H802" s="19">
        <f>SUM(H770:H801)</f>
        <v>4184098</v>
      </c>
    </row>
    <row r="804" spans="1:8" ht="15">
      <c r="A804" s="17">
        <v>55</v>
      </c>
      <c r="B804" s="7" t="s">
        <v>817</v>
      </c>
      <c r="C804" s="17">
        <v>55</v>
      </c>
      <c r="D804" s="9">
        <v>72348</v>
      </c>
      <c r="E804" s="7" t="s">
        <v>692</v>
      </c>
      <c r="F804" s="10">
        <v>4492.61</v>
      </c>
      <c r="G804" s="20">
        <v>4.18</v>
      </c>
      <c r="H804" s="21">
        <v>18779</v>
      </c>
    </row>
    <row r="805" spans="1:8" ht="15">
      <c r="A805" s="17">
        <v>55</v>
      </c>
      <c r="B805" s="7" t="s">
        <v>817</v>
      </c>
      <c r="C805" s="17">
        <v>55</v>
      </c>
      <c r="D805" s="9">
        <v>72355</v>
      </c>
      <c r="E805" s="7" t="s">
        <v>693</v>
      </c>
      <c r="F805" s="10">
        <v>4465.29</v>
      </c>
      <c r="G805" s="11">
        <v>4.26</v>
      </c>
      <c r="H805" s="12">
        <v>19022</v>
      </c>
    </row>
    <row r="806" spans="1:8" ht="15">
      <c r="A806" s="17">
        <v>55</v>
      </c>
      <c r="B806" s="7" t="s">
        <v>817</v>
      </c>
      <c r="C806" s="17">
        <v>55</v>
      </c>
      <c r="D806" s="9">
        <v>72363</v>
      </c>
      <c r="E806" s="7" t="s">
        <v>694</v>
      </c>
      <c r="F806" s="10">
        <v>4472.89</v>
      </c>
      <c r="G806" s="11">
        <v>3.75</v>
      </c>
      <c r="H806" s="12">
        <v>16773</v>
      </c>
    </row>
    <row r="807" spans="1:8" ht="15">
      <c r="A807" s="17">
        <v>55</v>
      </c>
      <c r="B807" s="7" t="s">
        <v>817</v>
      </c>
      <c r="C807" s="17">
        <v>55</v>
      </c>
      <c r="D807" s="9">
        <v>72371</v>
      </c>
      <c r="E807" s="7" t="s">
        <v>695</v>
      </c>
      <c r="F807" s="10">
        <v>4495.86</v>
      </c>
      <c r="G807" s="11">
        <v>3.73</v>
      </c>
      <c r="H807" s="12">
        <v>16770</v>
      </c>
    </row>
    <row r="808" spans="1:8" ht="15">
      <c r="A808" s="17">
        <v>55</v>
      </c>
      <c r="B808" s="7" t="s">
        <v>817</v>
      </c>
      <c r="C808" s="17">
        <v>55</v>
      </c>
      <c r="D808" s="9">
        <v>72389</v>
      </c>
      <c r="E808" s="7" t="s">
        <v>696</v>
      </c>
      <c r="F808" s="10">
        <v>5344.23</v>
      </c>
      <c r="G808" s="11">
        <v>26.61</v>
      </c>
      <c r="H808" s="12">
        <v>142210</v>
      </c>
    </row>
    <row r="809" spans="1:8" ht="15">
      <c r="A809" s="17">
        <v>55</v>
      </c>
      <c r="B809" s="7" t="s">
        <v>817</v>
      </c>
      <c r="C809" s="17">
        <v>55</v>
      </c>
      <c r="D809" s="9">
        <v>72397</v>
      </c>
      <c r="E809" s="7" t="s">
        <v>697</v>
      </c>
      <c r="F809" s="10">
        <v>4475.02</v>
      </c>
      <c r="G809" s="11">
        <v>2</v>
      </c>
      <c r="H809" s="12">
        <v>8950</v>
      </c>
    </row>
    <row r="810" spans="1:8" ht="15">
      <c r="A810" s="17">
        <v>55</v>
      </c>
      <c r="B810" s="7" t="s">
        <v>817</v>
      </c>
      <c r="C810" s="17">
        <v>55</v>
      </c>
      <c r="D810" s="9">
        <v>72405</v>
      </c>
      <c r="E810" s="7" t="s">
        <v>698</v>
      </c>
      <c r="F810" s="10">
        <v>4487.65</v>
      </c>
      <c r="G810" s="11">
        <v>1.9</v>
      </c>
      <c r="H810" s="12">
        <v>8527</v>
      </c>
    </row>
    <row r="811" spans="1:8" ht="15">
      <c r="A811" s="17">
        <v>55</v>
      </c>
      <c r="B811" s="7" t="s">
        <v>817</v>
      </c>
      <c r="C811" s="17">
        <v>55</v>
      </c>
      <c r="D811" s="9">
        <v>72413</v>
      </c>
      <c r="E811" s="7" t="s">
        <v>699</v>
      </c>
      <c r="F811" s="10">
        <v>7207.41</v>
      </c>
      <c r="G811" s="11">
        <v>2.49</v>
      </c>
      <c r="H811" s="12">
        <v>17946</v>
      </c>
    </row>
    <row r="812" spans="1:8" ht="15">
      <c r="A812" s="17">
        <v>55</v>
      </c>
      <c r="B812" s="7" t="s">
        <v>817</v>
      </c>
      <c r="C812" s="17">
        <v>55</v>
      </c>
      <c r="D812" s="9">
        <v>72421</v>
      </c>
      <c r="E812" s="7" t="s">
        <v>700</v>
      </c>
      <c r="F812" s="10">
        <v>4787.96</v>
      </c>
      <c r="G812" s="11">
        <v>2.97</v>
      </c>
      <c r="H812" s="12">
        <v>14220</v>
      </c>
    </row>
    <row r="813" spans="1:8" ht="15">
      <c r="A813" s="17">
        <v>55</v>
      </c>
      <c r="B813" s="7" t="s">
        <v>817</v>
      </c>
      <c r="C813" s="17">
        <v>55</v>
      </c>
      <c r="D813" s="9">
        <v>75184</v>
      </c>
      <c r="E813" s="7" t="s">
        <v>701</v>
      </c>
      <c r="F813" s="10">
        <v>6432.75</v>
      </c>
      <c r="G813" s="11">
        <v>5.72</v>
      </c>
      <c r="H813" s="12">
        <v>36795</v>
      </c>
    </row>
    <row r="814" spans="7:8" ht="15.75">
      <c r="G814" s="18">
        <f>SUM(G804:G813)</f>
        <v>57.61</v>
      </c>
      <c r="H814" s="19">
        <f>SUM(H804:H813)</f>
        <v>299992</v>
      </c>
    </row>
    <row r="816" spans="1:8" ht="15">
      <c r="A816" s="17">
        <v>56</v>
      </c>
      <c r="B816" s="7" t="s">
        <v>888</v>
      </c>
      <c r="C816" s="17">
        <v>19</v>
      </c>
      <c r="D816" s="9">
        <v>64683</v>
      </c>
      <c r="E816" s="7" t="s">
        <v>702</v>
      </c>
      <c r="F816" s="10">
        <v>4602.72</v>
      </c>
      <c r="G816" s="11">
        <v>5.44</v>
      </c>
      <c r="H816" s="12">
        <v>25039</v>
      </c>
    </row>
    <row r="817" spans="1:8" ht="15">
      <c r="A817" s="17">
        <v>56</v>
      </c>
      <c r="B817" s="7" t="s">
        <v>888</v>
      </c>
      <c r="C817" s="17">
        <v>56</v>
      </c>
      <c r="D817" s="9">
        <v>72454</v>
      </c>
      <c r="E817" s="7" t="s">
        <v>703</v>
      </c>
      <c r="F817" s="10">
        <v>4602.99</v>
      </c>
      <c r="G817" s="11">
        <v>13.39</v>
      </c>
      <c r="H817" s="12">
        <v>61634</v>
      </c>
    </row>
    <row r="818" spans="1:8" ht="15">
      <c r="A818" s="17">
        <v>56</v>
      </c>
      <c r="B818" s="7" t="s">
        <v>888</v>
      </c>
      <c r="C818" s="17">
        <v>56</v>
      </c>
      <c r="D818" s="9">
        <v>72462</v>
      </c>
      <c r="E818" s="7" t="s">
        <v>704</v>
      </c>
      <c r="F818" s="10">
        <v>4445.42</v>
      </c>
      <c r="G818" s="11">
        <v>33.21</v>
      </c>
      <c r="H818" s="12">
        <v>147632</v>
      </c>
    </row>
    <row r="819" spans="1:8" ht="15">
      <c r="A819" s="17">
        <v>56</v>
      </c>
      <c r="B819" s="7" t="s">
        <v>888</v>
      </c>
      <c r="C819" s="17">
        <v>56</v>
      </c>
      <c r="D819" s="9">
        <v>72470</v>
      </c>
      <c r="E819" s="7" t="s">
        <v>705</v>
      </c>
      <c r="F819" s="10">
        <v>4416.27</v>
      </c>
      <c r="G819" s="11">
        <v>4.8</v>
      </c>
      <c r="H819" s="12">
        <v>21198</v>
      </c>
    </row>
    <row r="820" spans="1:8" ht="15">
      <c r="A820" s="17">
        <v>56</v>
      </c>
      <c r="B820" s="7" t="s">
        <v>888</v>
      </c>
      <c r="C820" s="17">
        <v>56</v>
      </c>
      <c r="D820" s="9">
        <v>72512</v>
      </c>
      <c r="E820" s="7" t="s">
        <v>706</v>
      </c>
      <c r="F820" s="10">
        <v>4428.97</v>
      </c>
      <c r="G820" s="11">
        <v>6.94</v>
      </c>
      <c r="H820" s="12">
        <v>30737</v>
      </c>
    </row>
    <row r="821" spans="1:8" ht="15">
      <c r="A821" s="17">
        <v>56</v>
      </c>
      <c r="B821" s="7" t="s">
        <v>888</v>
      </c>
      <c r="C821" s="17">
        <v>56</v>
      </c>
      <c r="D821" s="9">
        <v>72520</v>
      </c>
      <c r="E821" s="7" t="s">
        <v>707</v>
      </c>
      <c r="F821" s="10">
        <v>4618.66</v>
      </c>
      <c r="G821" s="11">
        <v>5.47</v>
      </c>
      <c r="H821" s="12">
        <v>25264</v>
      </c>
    </row>
    <row r="822" spans="1:8" ht="15">
      <c r="A822" s="17">
        <v>56</v>
      </c>
      <c r="B822" s="7" t="s">
        <v>888</v>
      </c>
      <c r="C822" s="17">
        <v>56</v>
      </c>
      <c r="D822" s="9">
        <v>72538</v>
      </c>
      <c r="E822" s="7" t="s">
        <v>708</v>
      </c>
      <c r="F822" s="10">
        <v>4426.89</v>
      </c>
      <c r="G822" s="11">
        <v>38.86</v>
      </c>
      <c r="H822" s="12">
        <v>172029</v>
      </c>
    </row>
    <row r="823" spans="1:8" ht="15">
      <c r="A823" s="17">
        <v>56</v>
      </c>
      <c r="B823" s="7" t="s">
        <v>888</v>
      </c>
      <c r="C823" s="17">
        <v>56</v>
      </c>
      <c r="D823" s="9">
        <v>72546</v>
      </c>
      <c r="E823" s="7" t="s">
        <v>709</v>
      </c>
      <c r="F823" s="10">
        <v>5339.51</v>
      </c>
      <c r="G823" s="11">
        <v>9.13</v>
      </c>
      <c r="H823" s="12">
        <v>48749</v>
      </c>
    </row>
    <row r="824" spans="1:8" ht="15">
      <c r="A824" s="17">
        <v>56</v>
      </c>
      <c r="B824" s="7" t="s">
        <v>888</v>
      </c>
      <c r="C824" s="17">
        <v>56</v>
      </c>
      <c r="D824" s="9">
        <v>72553</v>
      </c>
      <c r="E824" s="7" t="s">
        <v>308</v>
      </c>
      <c r="F824" s="10">
        <v>4441.9</v>
      </c>
      <c r="G824" s="11">
        <v>37.58</v>
      </c>
      <c r="H824" s="12">
        <v>166927</v>
      </c>
    </row>
    <row r="825" spans="1:8" ht="15">
      <c r="A825" s="17">
        <v>56</v>
      </c>
      <c r="B825" s="7" t="s">
        <v>888</v>
      </c>
      <c r="C825" s="17">
        <v>56</v>
      </c>
      <c r="D825" s="9">
        <v>72561</v>
      </c>
      <c r="E825" s="7" t="s">
        <v>710</v>
      </c>
      <c r="F825" s="10">
        <v>4444.99</v>
      </c>
      <c r="G825" s="11">
        <v>8.62</v>
      </c>
      <c r="H825" s="12">
        <v>38316</v>
      </c>
    </row>
    <row r="826" spans="1:8" ht="15">
      <c r="A826" s="17">
        <v>56</v>
      </c>
      <c r="B826" s="7" t="s">
        <v>888</v>
      </c>
      <c r="C826" s="17">
        <v>56</v>
      </c>
      <c r="D826" s="9">
        <v>72587</v>
      </c>
      <c r="E826" s="7" t="s">
        <v>711</v>
      </c>
      <c r="F826" s="10">
        <v>4466.36</v>
      </c>
      <c r="G826" s="11">
        <v>3.71</v>
      </c>
      <c r="H826" s="12">
        <v>16570</v>
      </c>
    </row>
    <row r="827" spans="1:8" ht="15">
      <c r="A827" s="17">
        <v>56</v>
      </c>
      <c r="B827" s="7" t="s">
        <v>888</v>
      </c>
      <c r="C827" s="17">
        <v>56</v>
      </c>
      <c r="D827" s="9">
        <v>72595</v>
      </c>
      <c r="E827" s="7" t="s">
        <v>712</v>
      </c>
      <c r="F827" s="10">
        <v>5382.92</v>
      </c>
      <c r="G827" s="20">
        <v>9.94</v>
      </c>
      <c r="H827" s="21">
        <v>53506</v>
      </c>
    </row>
    <row r="828" spans="1:8" ht="15">
      <c r="A828" s="17">
        <v>56</v>
      </c>
      <c r="B828" s="7" t="s">
        <v>888</v>
      </c>
      <c r="C828" s="17">
        <v>56</v>
      </c>
      <c r="D828" s="9">
        <v>72603</v>
      </c>
      <c r="E828" s="7" t="s">
        <v>713</v>
      </c>
      <c r="F828" s="10">
        <v>4602.2</v>
      </c>
      <c r="G828" s="11">
        <v>4.74</v>
      </c>
      <c r="H828" s="12">
        <v>21814</v>
      </c>
    </row>
    <row r="829" spans="1:8" ht="15">
      <c r="A829" s="17">
        <v>56</v>
      </c>
      <c r="B829" s="7" t="s">
        <v>888</v>
      </c>
      <c r="C829" s="17">
        <v>56</v>
      </c>
      <c r="D829" s="9">
        <v>72611</v>
      </c>
      <c r="E829" s="7" t="s">
        <v>714</v>
      </c>
      <c r="F829" s="10">
        <v>4416.83</v>
      </c>
      <c r="G829" s="11">
        <v>0.69</v>
      </c>
      <c r="H829" s="12">
        <v>3048</v>
      </c>
    </row>
    <row r="830" spans="1:8" ht="15">
      <c r="A830" s="17">
        <v>56</v>
      </c>
      <c r="B830" s="7" t="s">
        <v>888</v>
      </c>
      <c r="C830" s="17">
        <v>56</v>
      </c>
      <c r="D830" s="9">
        <v>72652</v>
      </c>
      <c r="E830" s="7" t="s">
        <v>715</v>
      </c>
      <c r="F830" s="10">
        <v>4615.34</v>
      </c>
      <c r="G830" s="11">
        <v>106.09</v>
      </c>
      <c r="H830" s="12">
        <v>489642</v>
      </c>
    </row>
    <row r="831" spans="1:8" ht="15">
      <c r="A831" s="17">
        <v>56</v>
      </c>
      <c r="B831" s="7" t="s">
        <v>888</v>
      </c>
      <c r="C831" s="17">
        <v>56</v>
      </c>
      <c r="D831" s="9">
        <v>73759</v>
      </c>
      <c r="E831" s="7" t="s">
        <v>716</v>
      </c>
      <c r="F831" s="10">
        <v>4621.09</v>
      </c>
      <c r="G831" s="11">
        <v>39.64</v>
      </c>
      <c r="H831" s="12">
        <v>183180</v>
      </c>
    </row>
    <row r="832" spans="1:8" ht="15">
      <c r="A832" s="17">
        <v>56</v>
      </c>
      <c r="B832" s="7" t="s">
        <v>888</v>
      </c>
      <c r="C832" s="17">
        <v>56</v>
      </c>
      <c r="D832" s="9">
        <v>73874</v>
      </c>
      <c r="E832" s="7" t="s">
        <v>717</v>
      </c>
      <c r="F832" s="10">
        <v>4619.01</v>
      </c>
      <c r="G832" s="11">
        <v>2.14</v>
      </c>
      <c r="H832" s="12">
        <v>9885</v>
      </c>
    </row>
    <row r="833" spans="1:8" ht="15">
      <c r="A833" s="17">
        <v>56</v>
      </c>
      <c r="B833" s="7" t="s">
        <v>888</v>
      </c>
      <c r="C833" s="17">
        <v>56</v>
      </c>
      <c r="D833" s="9">
        <v>73940</v>
      </c>
      <c r="E833" s="7" t="s">
        <v>718</v>
      </c>
      <c r="F833" s="10">
        <v>4582.92</v>
      </c>
      <c r="G833" s="11">
        <v>30.67</v>
      </c>
      <c r="H833" s="12">
        <v>140558</v>
      </c>
    </row>
    <row r="834" spans="7:8" ht="15.75">
      <c r="G834" s="18">
        <f>SUM(G816:G833)</f>
        <v>361.06</v>
      </c>
      <c r="H834" s="19">
        <f>SUM(H816:H833)</f>
        <v>1655728</v>
      </c>
    </row>
    <row r="836" spans="1:8" ht="15">
      <c r="A836" s="17">
        <v>57</v>
      </c>
      <c r="B836" s="7" t="s">
        <v>889</v>
      </c>
      <c r="C836" s="17">
        <v>57</v>
      </c>
      <c r="D836" s="9">
        <v>72678</v>
      </c>
      <c r="E836" s="7" t="s">
        <v>719</v>
      </c>
      <c r="F836" s="10">
        <v>4587.88</v>
      </c>
      <c r="G836" s="11">
        <v>16.82</v>
      </c>
      <c r="H836" s="12">
        <v>77168</v>
      </c>
    </row>
    <row r="837" spans="1:8" ht="15">
      <c r="A837" s="17">
        <v>57</v>
      </c>
      <c r="B837" s="7" t="s">
        <v>889</v>
      </c>
      <c r="C837" s="17">
        <v>57</v>
      </c>
      <c r="D837" s="9">
        <v>72686</v>
      </c>
      <c r="E837" s="7" t="s">
        <v>720</v>
      </c>
      <c r="F837" s="10">
        <v>5037.55</v>
      </c>
      <c r="G837" s="11">
        <v>1.89</v>
      </c>
      <c r="H837" s="12">
        <v>9521</v>
      </c>
    </row>
    <row r="838" spans="1:8" ht="15">
      <c r="A838" s="17">
        <v>57</v>
      </c>
      <c r="B838" s="7" t="s">
        <v>889</v>
      </c>
      <c r="C838" s="17">
        <v>57</v>
      </c>
      <c r="D838" s="9">
        <v>72694</v>
      </c>
      <c r="E838" s="7" t="s">
        <v>721</v>
      </c>
      <c r="F838" s="10">
        <v>4638.36</v>
      </c>
      <c r="G838" s="11">
        <v>19.6</v>
      </c>
      <c r="H838" s="12">
        <v>90912</v>
      </c>
    </row>
    <row r="839" spans="1:8" ht="15">
      <c r="A839" s="17">
        <v>57</v>
      </c>
      <c r="B839" s="7" t="s">
        <v>889</v>
      </c>
      <c r="C839" s="17">
        <v>57</v>
      </c>
      <c r="D839" s="9">
        <v>72702</v>
      </c>
      <c r="E839" s="7" t="s">
        <v>722</v>
      </c>
      <c r="F839" s="10">
        <v>4615.8</v>
      </c>
      <c r="G839" s="11">
        <v>3.4</v>
      </c>
      <c r="H839" s="12">
        <v>15694</v>
      </c>
    </row>
    <row r="840" spans="1:8" ht="15">
      <c r="A840" s="17">
        <v>57</v>
      </c>
      <c r="B840" s="7" t="s">
        <v>889</v>
      </c>
      <c r="C840" s="17">
        <v>57</v>
      </c>
      <c r="D840" s="9">
        <v>72710</v>
      </c>
      <c r="E840" s="7" t="s">
        <v>723</v>
      </c>
      <c r="F840" s="10">
        <v>4586.33</v>
      </c>
      <c r="G840" s="11">
        <v>54.73</v>
      </c>
      <c r="H840" s="12">
        <v>251010</v>
      </c>
    </row>
    <row r="841" spans="7:8" ht="15.75">
      <c r="G841" s="18">
        <f>SUM(G836:G840)</f>
        <v>96.44</v>
      </c>
      <c r="H841" s="19">
        <f>SUM(H836:H840)</f>
        <v>444305</v>
      </c>
    </row>
    <row r="843" spans="1:8" ht="15">
      <c r="A843" s="17">
        <v>58</v>
      </c>
      <c r="B843" s="7" t="s">
        <v>890</v>
      </c>
      <c r="C843" s="17">
        <v>51</v>
      </c>
      <c r="D843" s="9">
        <v>71399</v>
      </c>
      <c r="E843" s="7" t="s">
        <v>640</v>
      </c>
      <c r="F843" s="10">
        <v>4685.68</v>
      </c>
      <c r="G843" s="11">
        <v>1.07</v>
      </c>
      <c r="H843" s="12">
        <v>5013</v>
      </c>
    </row>
    <row r="844" spans="1:8" ht="15">
      <c r="A844" s="17">
        <v>58</v>
      </c>
      <c r="B844" s="7" t="s">
        <v>890</v>
      </c>
      <c r="C844" s="17">
        <v>51</v>
      </c>
      <c r="D844" s="9">
        <v>71464</v>
      </c>
      <c r="E844" s="7" t="s">
        <v>645</v>
      </c>
      <c r="F844" s="10">
        <v>4625.07</v>
      </c>
      <c r="G844" s="11">
        <v>1.1</v>
      </c>
      <c r="H844" s="12">
        <v>5088</v>
      </c>
    </row>
    <row r="845" spans="1:8" ht="15">
      <c r="A845" s="17">
        <v>58</v>
      </c>
      <c r="B845" s="7" t="s">
        <v>890</v>
      </c>
      <c r="C845" s="17">
        <v>58</v>
      </c>
      <c r="D845" s="9">
        <v>72728</v>
      </c>
      <c r="E845" s="7" t="s">
        <v>724</v>
      </c>
      <c r="F845" s="10">
        <v>5397.47</v>
      </c>
      <c r="G845" s="11">
        <v>1.18</v>
      </c>
      <c r="H845" s="12">
        <v>6369</v>
      </c>
    </row>
    <row r="846" spans="1:8" ht="15">
      <c r="A846" s="17">
        <v>58</v>
      </c>
      <c r="B846" s="7" t="s">
        <v>890</v>
      </c>
      <c r="C846" s="17">
        <v>58</v>
      </c>
      <c r="D846" s="9">
        <v>72736</v>
      </c>
      <c r="E846" s="7" t="s">
        <v>18</v>
      </c>
      <c r="F846" s="10">
        <v>4643.59</v>
      </c>
      <c r="G846" s="11">
        <v>103.86</v>
      </c>
      <c r="H846" s="12">
        <v>482284</v>
      </c>
    </row>
    <row r="847" spans="1:8" ht="15">
      <c r="A847" s="17">
        <v>58</v>
      </c>
      <c r="B847" s="7" t="s">
        <v>890</v>
      </c>
      <c r="C847" s="17">
        <v>58</v>
      </c>
      <c r="D847" s="9">
        <v>72744</v>
      </c>
      <c r="E847" s="7" t="s">
        <v>646</v>
      </c>
      <c r="F847" s="10">
        <v>5180.9</v>
      </c>
      <c r="G847" s="20">
        <v>3.19</v>
      </c>
      <c r="H847" s="21">
        <v>16527</v>
      </c>
    </row>
    <row r="848" spans="1:8" ht="15">
      <c r="A848" s="17">
        <v>58</v>
      </c>
      <c r="B848" s="7" t="s">
        <v>890</v>
      </c>
      <c r="C848" s="17">
        <v>58</v>
      </c>
      <c r="D848" s="9">
        <v>72751</v>
      </c>
      <c r="E848" s="7" t="s">
        <v>725</v>
      </c>
      <c r="F848" s="10">
        <v>4426.73</v>
      </c>
      <c r="G848" s="11">
        <v>10.19</v>
      </c>
      <c r="H848" s="12">
        <v>45108</v>
      </c>
    </row>
    <row r="849" spans="1:8" ht="15">
      <c r="A849" s="17">
        <v>58</v>
      </c>
      <c r="B849" s="7" t="s">
        <v>890</v>
      </c>
      <c r="C849" s="17">
        <v>58</v>
      </c>
      <c r="D849" s="9">
        <v>72769</v>
      </c>
      <c r="E849" s="7" t="s">
        <v>726</v>
      </c>
      <c r="F849" s="10">
        <v>5278.82</v>
      </c>
      <c r="G849" s="11">
        <v>0.91</v>
      </c>
      <c r="H849" s="12">
        <v>4803</v>
      </c>
    </row>
    <row r="850" spans="7:8" ht="15.75">
      <c r="G850" s="18">
        <f>SUM(G843:G849)</f>
        <v>121.49999999999999</v>
      </c>
      <c r="H850" s="19">
        <f>SUM(H843:H849)</f>
        <v>565192</v>
      </c>
    </row>
    <row r="852" spans="5:8" ht="15.75">
      <c r="E852" s="24" t="s">
        <v>819</v>
      </c>
      <c r="G852" s="25">
        <f>SUM(G7+G21+G26+G32+G50+G65+G96+G106+G125+G141+G182+G196+G207+G259+G272+G288+G291+G300+G321+G326+G330+G351+G362+G395+G414+G436+G454+G486+G506+G509+G524+G536+G560+G584+G618+G628+G647+G650+G671+G678+G712+G733+G749+G762+G768+G802+G814+G834+G841+G850)</f>
        <v>20907.309999999994</v>
      </c>
      <c r="H852" s="26">
        <f>SUM(H7+H21+H26+H32+H50+H65+H96+H106+H125+H141+H182+H196+H207+H259+H272+H288+H291+H300+H321+H326+H330+H351+H362+H395+H414+H436+H454+H486+H506+H509+H524+H536+H560+H584+H618+H628+H647+H650+H671+H678+H712+H733+H749+H762+H768+H802+H814+H834+H841+H850)</f>
        <v>98794751</v>
      </c>
    </row>
    <row r="853" spans="1:3" ht="15">
      <c r="A853" s="27" t="s">
        <v>907</v>
      </c>
      <c r="C853" s="7"/>
    </row>
    <row r="854" spans="1:3" ht="15">
      <c r="A854" s="27" t="s">
        <v>908</v>
      </c>
      <c r="C854" s="7"/>
    </row>
    <row r="855" spans="1:8" ht="15">
      <c r="A855" s="27" t="s">
        <v>909</v>
      </c>
      <c r="C855" s="7"/>
      <c r="G855" s="20"/>
      <c r="H855" s="21"/>
    </row>
    <row r="856" spans="1:8" ht="15.75">
      <c r="A856" s="28" t="s">
        <v>910</v>
      </c>
      <c r="C856" s="7"/>
      <c r="G856" s="22"/>
      <c r="H856" s="23"/>
    </row>
    <row r="857" spans="7:8" ht="15">
      <c r="G857" s="20"/>
      <c r="H857" s="21"/>
    </row>
    <row r="858" spans="7:8" ht="15">
      <c r="G858" s="20"/>
      <c r="H858" s="21"/>
    </row>
    <row r="859" spans="7:8" ht="15">
      <c r="G859" s="20"/>
      <c r="H859" s="21"/>
    </row>
    <row r="860" spans="7:8" ht="15">
      <c r="G860" s="20"/>
      <c r="H860" s="21"/>
    </row>
    <row r="861" spans="7:8" ht="15">
      <c r="G861" s="20"/>
      <c r="H861" s="21"/>
    </row>
    <row r="862" spans="7:8" ht="15.75">
      <c r="G862" s="22"/>
      <c r="H862" s="23"/>
    </row>
    <row r="895" spans="7:8" ht="15">
      <c r="G895" s="20"/>
      <c r="H895" s="21"/>
    </row>
    <row r="896" spans="7:8" ht="15.75">
      <c r="G896" s="22"/>
      <c r="H896" s="21"/>
    </row>
    <row r="897" spans="7:8" ht="15">
      <c r="G897" s="20"/>
      <c r="H897" s="21"/>
    </row>
    <row r="898" spans="7:8" ht="15">
      <c r="G898" s="20"/>
      <c r="H898" s="21"/>
    </row>
    <row r="899" spans="7:8" ht="15">
      <c r="G899" s="20"/>
      <c r="H899" s="21"/>
    </row>
    <row r="900" spans="7:8" ht="15">
      <c r="G900" s="20"/>
      <c r="H900" s="21"/>
    </row>
    <row r="901" spans="7:8" ht="15">
      <c r="G901" s="20"/>
      <c r="H901" s="21"/>
    </row>
    <row r="902" spans="7:8" ht="15.75">
      <c r="G902" s="20"/>
      <c r="H902" s="23"/>
    </row>
    <row r="903" spans="7:8" ht="15">
      <c r="G903" s="20"/>
      <c r="H903" s="21"/>
    </row>
    <row r="904" spans="7:8" ht="15">
      <c r="G904" s="20"/>
      <c r="H904" s="21"/>
    </row>
    <row r="905" spans="7:8" ht="15">
      <c r="G905" s="20"/>
      <c r="H905" s="21"/>
    </row>
    <row r="906" spans="7:8" ht="15">
      <c r="G906" s="20"/>
      <c r="H906" s="21"/>
    </row>
    <row r="907" spans="7:8" ht="15">
      <c r="G907" s="20"/>
      <c r="H907" s="21"/>
    </row>
    <row r="908" spans="7:8" ht="15.75">
      <c r="G908" s="22"/>
      <c r="H908" s="23"/>
    </row>
    <row r="927" spans="7:8" ht="15">
      <c r="G927" s="20"/>
      <c r="H927" s="21"/>
    </row>
    <row r="928" spans="7:8" ht="15.75">
      <c r="G928" s="22"/>
      <c r="H928" s="23"/>
    </row>
    <row r="929" spans="7:8" ht="15">
      <c r="G929" s="20"/>
      <c r="H929" s="21"/>
    </row>
    <row r="930" spans="7:8" ht="15">
      <c r="G930" s="20"/>
      <c r="H930" s="21"/>
    </row>
    <row r="931" spans="7:8" ht="15">
      <c r="G931" s="20"/>
      <c r="H931" s="21"/>
    </row>
    <row r="932" spans="7:8" ht="15">
      <c r="G932" s="20"/>
      <c r="H932" s="21"/>
    </row>
    <row r="933" spans="7:8" ht="15">
      <c r="G933" s="20"/>
      <c r="H933" s="21"/>
    </row>
    <row r="934" spans="7:8" ht="15">
      <c r="G934" s="20"/>
      <c r="H934" s="21"/>
    </row>
    <row r="935" spans="7:8" ht="15.75">
      <c r="G935" s="22"/>
      <c r="H935" s="23"/>
    </row>
    <row r="936" spans="7:8" ht="15">
      <c r="G936" s="20"/>
      <c r="H936" s="21"/>
    </row>
    <row r="937" spans="7:8" ht="15">
      <c r="G937" s="20"/>
      <c r="H937" s="21"/>
    </row>
    <row r="938" spans="7:8" ht="15">
      <c r="G938" s="20"/>
      <c r="H938" s="21"/>
    </row>
    <row r="939" spans="7:8" ht="15">
      <c r="G939" s="20"/>
      <c r="H939" s="21"/>
    </row>
    <row r="940" spans="7:8" ht="15">
      <c r="G940" s="20"/>
      <c r="H940" s="21"/>
    </row>
    <row r="941" spans="7:8" ht="15">
      <c r="G941" s="20"/>
      <c r="H941" s="21"/>
    </row>
    <row r="942" spans="7:8" ht="15">
      <c r="G942" s="20"/>
      <c r="H942" s="21"/>
    </row>
    <row r="943" spans="7:8" ht="15">
      <c r="G943" s="20"/>
      <c r="H943" s="21"/>
    </row>
    <row r="944" spans="7:8" ht="15.75">
      <c r="G944" s="22"/>
      <c r="H944" s="23"/>
    </row>
    <row r="945" ht="15">
      <c r="G945" s="20"/>
    </row>
    <row r="946" spans="5:8" ht="15.75">
      <c r="E946" s="24"/>
      <c r="G946" s="25"/>
      <c r="H946" s="26"/>
    </row>
  </sheetData>
  <sheetProtection/>
  <printOptions/>
  <pageMargins left="0.5" right="0.5" top="0.5" bottom="0.5" header="0.5" footer="0.25"/>
  <pageSetup horizontalDpi="600" verticalDpi="600" orientation="portrait" pageOrder="overThenDown" scale="82" r:id="rId1"/>
  <headerFooter alignWithMargins="0">
    <oddFooter>&amp;CPage &amp;P of &amp;N</oddFooter>
  </headerFooter>
  <ignoredErrors>
    <ignoredError sqref="A6:C852 A857:C9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17" bestFit="1" customWidth="1"/>
    <col min="2" max="2" width="16.28125" style="7" bestFit="1" customWidth="1"/>
    <col min="3" max="3" width="11.57421875" style="17" customWidth="1"/>
    <col min="4" max="4" width="13.421875" style="27" customWidth="1"/>
    <col min="5" max="5" width="35.140625" style="7" bestFit="1" customWidth="1"/>
    <col min="6" max="6" width="12.8515625" style="10" customWidth="1"/>
    <col min="7" max="7" width="8.28125" style="11" bestFit="1" customWidth="1"/>
    <col min="8" max="8" width="11.421875" style="12" bestFit="1" customWidth="1"/>
    <col min="9" max="16384" width="9.140625" style="7" customWidth="1"/>
  </cols>
  <sheetData>
    <row r="1" spans="1:8" s="24" customFormat="1" ht="15.75">
      <c r="A1" s="2" t="s">
        <v>912</v>
      </c>
      <c r="B1" s="3"/>
      <c r="C1" s="4"/>
      <c r="D1" s="3"/>
      <c r="E1" s="3"/>
      <c r="F1" s="5"/>
      <c r="G1" s="5"/>
      <c r="H1" s="6"/>
    </row>
    <row r="2" spans="1:8" ht="15.75">
      <c r="A2" s="2" t="s">
        <v>905</v>
      </c>
      <c r="B2" s="3"/>
      <c r="C2" s="4"/>
      <c r="D2" s="3"/>
      <c r="E2" s="3"/>
      <c r="F2" s="5"/>
      <c r="G2" s="5"/>
      <c r="H2" s="6"/>
    </row>
    <row r="3" spans="1:3" ht="15.75">
      <c r="A3" s="8" t="s">
        <v>906</v>
      </c>
      <c r="B3" s="9"/>
      <c r="C3" s="7"/>
    </row>
    <row r="4" spans="1:3" ht="15.75">
      <c r="A4" s="8" t="s">
        <v>914</v>
      </c>
      <c r="B4" s="9"/>
      <c r="C4" s="7"/>
    </row>
    <row r="5" spans="1:8" ht="47.25">
      <c r="A5" s="13" t="s">
        <v>785</v>
      </c>
      <c r="B5" s="31" t="s">
        <v>786</v>
      </c>
      <c r="C5" s="13" t="s">
        <v>820</v>
      </c>
      <c r="D5" s="32" t="s">
        <v>821</v>
      </c>
      <c r="E5" s="31" t="s">
        <v>787</v>
      </c>
      <c r="F5" s="14" t="s">
        <v>788</v>
      </c>
      <c r="G5" s="15" t="s">
        <v>5</v>
      </c>
      <c r="H5" s="16" t="s">
        <v>789</v>
      </c>
    </row>
    <row r="6" spans="1:8" ht="15">
      <c r="A6" s="17" t="s">
        <v>792</v>
      </c>
      <c r="B6" s="7" t="s">
        <v>822</v>
      </c>
      <c r="C6" s="17" t="s">
        <v>792</v>
      </c>
      <c r="D6" s="27">
        <v>61556</v>
      </c>
      <c r="E6" s="7" t="s">
        <v>19</v>
      </c>
      <c r="F6" s="10">
        <v>6428.33</v>
      </c>
      <c r="G6" s="11">
        <v>0.56</v>
      </c>
      <c r="H6" s="12">
        <v>3600</v>
      </c>
    </row>
    <row r="7" spans="1:8" ht="15">
      <c r="A7" s="17" t="s">
        <v>792</v>
      </c>
      <c r="B7" s="7" t="s">
        <v>822</v>
      </c>
      <c r="C7" s="17" t="s">
        <v>792</v>
      </c>
      <c r="D7" s="27">
        <v>61564</v>
      </c>
      <c r="E7" s="7" t="s">
        <v>20</v>
      </c>
      <c r="F7" s="10">
        <v>4648.95</v>
      </c>
      <c r="G7" s="11">
        <v>2.02</v>
      </c>
      <c r="H7" s="12">
        <v>9391</v>
      </c>
    </row>
    <row r="8" spans="1:8" ht="15">
      <c r="A8" s="17" t="s">
        <v>792</v>
      </c>
      <c r="B8" s="7" t="s">
        <v>822</v>
      </c>
      <c r="C8" s="17" t="s">
        <v>792</v>
      </c>
      <c r="D8" s="27">
        <v>61572</v>
      </c>
      <c r="E8" s="7" t="s">
        <v>21</v>
      </c>
      <c r="F8" s="10">
        <v>4471.86</v>
      </c>
      <c r="G8" s="11">
        <v>0.98</v>
      </c>
      <c r="H8" s="12">
        <v>4382</v>
      </c>
    </row>
    <row r="9" spans="7:8" ht="15.75">
      <c r="G9" s="18">
        <f>SUM(G6:G8)</f>
        <v>3.56</v>
      </c>
      <c r="H9" s="19">
        <f>SUM(H6:H8)</f>
        <v>17373</v>
      </c>
    </row>
    <row r="11" spans="1:8" ht="15">
      <c r="A11" s="17" t="s">
        <v>793</v>
      </c>
      <c r="B11" s="7" t="s">
        <v>797</v>
      </c>
      <c r="C11" s="17" t="s">
        <v>793</v>
      </c>
      <c r="D11" s="27">
        <v>61614</v>
      </c>
      <c r="E11" s="7" t="s">
        <v>24</v>
      </c>
      <c r="F11" s="10">
        <v>4984.32</v>
      </c>
      <c r="G11" s="11">
        <v>0.9</v>
      </c>
      <c r="H11" s="12">
        <v>4486</v>
      </c>
    </row>
    <row r="12" spans="7:8" ht="15.75">
      <c r="G12" s="18">
        <f>SUM(G11)</f>
        <v>0.9</v>
      </c>
      <c r="H12" s="19">
        <f>SUM(H11)</f>
        <v>4486</v>
      </c>
    </row>
    <row r="14" spans="1:8" ht="15">
      <c r="A14" s="17">
        <v>23</v>
      </c>
      <c r="B14" s="7" t="s">
        <v>801</v>
      </c>
      <c r="C14" s="17">
        <v>23</v>
      </c>
      <c r="D14" s="27">
        <v>65565</v>
      </c>
      <c r="E14" s="7" t="s">
        <v>256</v>
      </c>
      <c r="F14" s="10">
        <v>4676.79</v>
      </c>
      <c r="G14" s="11">
        <v>2.8</v>
      </c>
      <c r="H14" s="12">
        <v>13095</v>
      </c>
    </row>
    <row r="15" spans="1:8" ht="15">
      <c r="A15" s="17">
        <v>23</v>
      </c>
      <c r="B15" s="7" t="s">
        <v>801</v>
      </c>
      <c r="C15" s="17">
        <v>23</v>
      </c>
      <c r="D15" s="27">
        <v>65615</v>
      </c>
      <c r="E15" s="7" t="s">
        <v>258</v>
      </c>
      <c r="F15" s="10">
        <v>4668.29</v>
      </c>
      <c r="G15" s="11">
        <v>12.07</v>
      </c>
      <c r="H15" s="12">
        <v>56346</v>
      </c>
    </row>
    <row r="16" spans="1:8" ht="15">
      <c r="A16" s="17">
        <v>23</v>
      </c>
      <c r="B16" s="7" t="s">
        <v>801</v>
      </c>
      <c r="C16" s="17">
        <v>23</v>
      </c>
      <c r="D16" s="27">
        <v>65623</v>
      </c>
      <c r="E16" s="7" t="s">
        <v>259</v>
      </c>
      <c r="F16" s="10">
        <v>4715.4</v>
      </c>
      <c r="G16" s="11">
        <v>1.46</v>
      </c>
      <c r="H16" s="12">
        <v>6884</v>
      </c>
    </row>
    <row r="17" spans="7:8" ht="15.75">
      <c r="G17" s="18">
        <f>SUM(G14:G16)</f>
        <v>16.330000000000002</v>
      </c>
      <c r="H17" s="19">
        <f>SUM(H14:H16)</f>
        <v>76325</v>
      </c>
    </row>
    <row r="19" spans="1:8" ht="15">
      <c r="A19" s="17">
        <v>35</v>
      </c>
      <c r="B19" s="7" t="s">
        <v>823</v>
      </c>
      <c r="C19" s="17">
        <v>35</v>
      </c>
      <c r="D19" s="27">
        <v>67470</v>
      </c>
      <c r="E19" s="7" t="s">
        <v>302</v>
      </c>
      <c r="F19" s="10">
        <v>4465.73</v>
      </c>
      <c r="G19" s="11">
        <v>6.61</v>
      </c>
      <c r="H19" s="12">
        <v>29518</v>
      </c>
    </row>
    <row r="20" spans="7:8" ht="15.75">
      <c r="G20" s="18">
        <f>SUM(G19)</f>
        <v>6.61</v>
      </c>
      <c r="H20" s="19">
        <f>SUM(H19)</f>
        <v>29518</v>
      </c>
    </row>
    <row r="22" spans="1:8" ht="15">
      <c r="A22" s="17">
        <v>41</v>
      </c>
      <c r="B22" s="7" t="s">
        <v>807</v>
      </c>
      <c r="C22" s="17">
        <v>41</v>
      </c>
      <c r="D22" s="27">
        <v>68890</v>
      </c>
      <c r="E22" s="7" t="s">
        <v>466</v>
      </c>
      <c r="F22" s="10">
        <v>4603.91</v>
      </c>
      <c r="G22" s="11">
        <v>0.42</v>
      </c>
      <c r="H22" s="12">
        <v>1934</v>
      </c>
    </row>
    <row r="23" spans="1:8" ht="15">
      <c r="A23" s="17">
        <v>41</v>
      </c>
      <c r="B23" s="7" t="s">
        <v>807</v>
      </c>
      <c r="C23" s="17">
        <v>41</v>
      </c>
      <c r="D23" s="27">
        <v>68924</v>
      </c>
      <c r="E23" s="7" t="s">
        <v>468</v>
      </c>
      <c r="F23" s="10">
        <v>5348.91</v>
      </c>
      <c r="G23" s="11">
        <v>1.74</v>
      </c>
      <c r="H23" s="12">
        <v>9307</v>
      </c>
    </row>
    <row r="24" spans="1:8" ht="15">
      <c r="A24" s="17">
        <v>41</v>
      </c>
      <c r="B24" s="7" t="s">
        <v>807</v>
      </c>
      <c r="C24" s="17">
        <v>41</v>
      </c>
      <c r="D24" s="27">
        <v>68940</v>
      </c>
      <c r="E24" s="7" t="s">
        <v>470</v>
      </c>
      <c r="F24" s="10">
        <v>5904.43</v>
      </c>
      <c r="G24" s="11">
        <v>0.11</v>
      </c>
      <c r="H24" s="12">
        <v>649</v>
      </c>
    </row>
    <row r="25" spans="1:8" ht="15">
      <c r="A25" s="17">
        <v>41</v>
      </c>
      <c r="B25" s="7" t="s">
        <v>807</v>
      </c>
      <c r="C25" s="17">
        <v>41</v>
      </c>
      <c r="D25" s="27">
        <v>69021</v>
      </c>
      <c r="E25" s="7" t="s">
        <v>478</v>
      </c>
      <c r="F25" s="10">
        <v>4455.42</v>
      </c>
      <c r="G25" s="11">
        <v>0.05</v>
      </c>
      <c r="H25" s="12">
        <v>223</v>
      </c>
    </row>
    <row r="26" spans="1:8" ht="15">
      <c r="A26" s="17">
        <v>41</v>
      </c>
      <c r="B26" s="7" t="s">
        <v>807</v>
      </c>
      <c r="C26" s="17">
        <v>41</v>
      </c>
      <c r="D26" s="27">
        <v>69047</v>
      </c>
      <c r="E26" s="7" t="s">
        <v>480</v>
      </c>
      <c r="F26" s="10">
        <v>5408.75</v>
      </c>
      <c r="G26" s="11">
        <v>1.81</v>
      </c>
      <c r="H26" s="12">
        <v>9790</v>
      </c>
    </row>
    <row r="27" spans="1:8" ht="15">
      <c r="A27" s="17">
        <v>41</v>
      </c>
      <c r="B27" s="7" t="s">
        <v>807</v>
      </c>
      <c r="C27" s="17">
        <v>41</v>
      </c>
      <c r="D27" s="27">
        <v>69062</v>
      </c>
      <c r="E27" s="7" t="s">
        <v>481</v>
      </c>
      <c r="F27" s="10">
        <v>5508.58</v>
      </c>
      <c r="G27" s="11">
        <v>1.02</v>
      </c>
      <c r="H27" s="12">
        <v>5619</v>
      </c>
    </row>
    <row r="28" spans="1:8" ht="15">
      <c r="A28" s="17">
        <v>41</v>
      </c>
      <c r="B28" s="7" t="s">
        <v>807</v>
      </c>
      <c r="C28" s="17">
        <v>41</v>
      </c>
      <c r="D28" s="27">
        <v>69070</v>
      </c>
      <c r="E28" s="7" t="s">
        <v>482</v>
      </c>
      <c r="F28" s="10">
        <v>4626.32</v>
      </c>
      <c r="G28" s="11">
        <v>0.91</v>
      </c>
      <c r="H28" s="12">
        <v>4210</v>
      </c>
    </row>
    <row r="29" spans="7:8" ht="15.75">
      <c r="G29" s="18">
        <f>SUM(G22:G28)</f>
        <v>6.0600000000000005</v>
      </c>
      <c r="H29" s="19">
        <f>SUM(H22:H28)</f>
        <v>31732</v>
      </c>
    </row>
    <row r="31" spans="1:8" ht="15">
      <c r="A31" s="17">
        <v>49</v>
      </c>
      <c r="B31" s="7" t="s">
        <v>824</v>
      </c>
      <c r="C31" s="17">
        <v>49</v>
      </c>
      <c r="D31" s="27">
        <v>70607</v>
      </c>
      <c r="E31" s="7" t="s">
        <v>586</v>
      </c>
      <c r="F31" s="10">
        <v>5291.11</v>
      </c>
      <c r="G31" s="11">
        <v>1.62</v>
      </c>
      <c r="H31" s="12">
        <v>8572</v>
      </c>
    </row>
    <row r="32" spans="1:8" ht="15">
      <c r="A32" s="17">
        <v>49</v>
      </c>
      <c r="B32" s="7" t="s">
        <v>824</v>
      </c>
      <c r="C32" s="17">
        <v>49</v>
      </c>
      <c r="D32" s="27">
        <v>70714</v>
      </c>
      <c r="E32" s="7" t="s">
        <v>593</v>
      </c>
      <c r="F32" s="10">
        <v>4465.66</v>
      </c>
      <c r="G32" s="11">
        <v>0.71</v>
      </c>
      <c r="H32" s="12">
        <v>3171</v>
      </c>
    </row>
    <row r="33" spans="1:8" ht="15">
      <c r="A33" s="17">
        <v>49</v>
      </c>
      <c r="B33" s="7" t="s">
        <v>824</v>
      </c>
      <c r="C33" s="17">
        <v>49</v>
      </c>
      <c r="D33" s="27">
        <v>70912</v>
      </c>
      <c r="E33" s="7" t="s">
        <v>608</v>
      </c>
      <c r="F33" s="10">
        <v>4466.07</v>
      </c>
      <c r="G33" s="11">
        <v>0.16</v>
      </c>
      <c r="H33" s="12">
        <v>715</v>
      </c>
    </row>
    <row r="34" spans="1:8" ht="15">
      <c r="A34" s="17">
        <v>49</v>
      </c>
      <c r="B34" s="7" t="s">
        <v>824</v>
      </c>
      <c r="C34" s="17">
        <v>49</v>
      </c>
      <c r="D34" s="27">
        <v>70920</v>
      </c>
      <c r="E34" s="7" t="s">
        <v>609</v>
      </c>
      <c r="F34" s="10">
        <v>5355.84</v>
      </c>
      <c r="G34" s="11">
        <v>7.73</v>
      </c>
      <c r="H34" s="12">
        <v>41401</v>
      </c>
    </row>
    <row r="35" spans="1:8" ht="15">
      <c r="A35" s="17">
        <v>49</v>
      </c>
      <c r="B35" s="7" t="s">
        <v>824</v>
      </c>
      <c r="C35" s="17">
        <v>49</v>
      </c>
      <c r="D35" s="27">
        <v>73882</v>
      </c>
      <c r="E35" s="7" t="s">
        <v>615</v>
      </c>
      <c r="F35" s="10">
        <v>4623.72</v>
      </c>
      <c r="G35" s="11">
        <v>0.28</v>
      </c>
      <c r="H35" s="12">
        <v>1295</v>
      </c>
    </row>
    <row r="36" spans="7:8" ht="15.75">
      <c r="G36" s="18">
        <f>SUM(G31:G35)</f>
        <v>10.5</v>
      </c>
      <c r="H36" s="19">
        <f>SUM(H31:H35)</f>
        <v>55154</v>
      </c>
    </row>
    <row r="38" spans="1:8" ht="15">
      <c r="A38" s="17">
        <v>50</v>
      </c>
      <c r="B38" s="7" t="s">
        <v>815</v>
      </c>
      <c r="C38" s="17">
        <v>50</v>
      </c>
      <c r="D38" s="27">
        <v>71043</v>
      </c>
      <c r="E38" s="7" t="s">
        <v>618</v>
      </c>
      <c r="F38" s="10">
        <v>4641.92</v>
      </c>
      <c r="G38" s="11">
        <v>36.3</v>
      </c>
      <c r="H38" s="12">
        <v>168502</v>
      </c>
    </row>
    <row r="39" spans="1:8" ht="15">
      <c r="A39" s="17">
        <v>50</v>
      </c>
      <c r="B39" s="7" t="s">
        <v>815</v>
      </c>
      <c r="C39" s="17">
        <v>50</v>
      </c>
      <c r="D39" s="27">
        <v>71050</v>
      </c>
      <c r="E39" s="7" t="s">
        <v>727</v>
      </c>
      <c r="F39" s="10">
        <v>4448.25</v>
      </c>
      <c r="G39" s="11">
        <v>2.37</v>
      </c>
      <c r="H39" s="12">
        <v>10542</v>
      </c>
    </row>
    <row r="40" spans="1:8" ht="15">
      <c r="A40" s="17">
        <v>50</v>
      </c>
      <c r="B40" s="7" t="s">
        <v>815</v>
      </c>
      <c r="C40" s="17">
        <v>50</v>
      </c>
      <c r="D40" s="27">
        <v>71068</v>
      </c>
      <c r="E40" s="7" t="s">
        <v>619</v>
      </c>
      <c r="F40" s="10">
        <v>4946.73</v>
      </c>
      <c r="G40" s="11">
        <v>5.59</v>
      </c>
      <c r="H40" s="12">
        <v>27652</v>
      </c>
    </row>
    <row r="41" spans="1:8" ht="15">
      <c r="A41" s="17">
        <v>50</v>
      </c>
      <c r="B41" s="7" t="s">
        <v>815</v>
      </c>
      <c r="C41" s="17">
        <v>50</v>
      </c>
      <c r="D41" s="27">
        <v>71076</v>
      </c>
      <c r="E41" s="7" t="s">
        <v>620</v>
      </c>
      <c r="F41" s="10">
        <v>4449.24</v>
      </c>
      <c r="G41" s="11">
        <v>16.29</v>
      </c>
      <c r="H41" s="12">
        <v>72478</v>
      </c>
    </row>
    <row r="42" spans="1:8" ht="15">
      <c r="A42" s="17">
        <v>50</v>
      </c>
      <c r="B42" s="7" t="s">
        <v>815</v>
      </c>
      <c r="C42" s="17">
        <v>50</v>
      </c>
      <c r="D42" s="27">
        <v>71092</v>
      </c>
      <c r="E42" s="7" t="s">
        <v>621</v>
      </c>
      <c r="F42" s="10">
        <v>4445.7</v>
      </c>
      <c r="G42" s="11">
        <v>2.67</v>
      </c>
      <c r="H42" s="12">
        <v>11870</v>
      </c>
    </row>
    <row r="43" spans="1:8" ht="15">
      <c r="A43" s="17">
        <v>50</v>
      </c>
      <c r="B43" s="7" t="s">
        <v>815</v>
      </c>
      <c r="C43" s="17">
        <v>50</v>
      </c>
      <c r="D43" s="27">
        <v>71100</v>
      </c>
      <c r="E43" s="7" t="s">
        <v>622</v>
      </c>
      <c r="F43" s="10">
        <v>4468.3</v>
      </c>
      <c r="G43" s="11">
        <v>2.16</v>
      </c>
      <c r="H43" s="12">
        <v>9652</v>
      </c>
    </row>
    <row r="44" spans="1:8" ht="15">
      <c r="A44" s="17">
        <v>50</v>
      </c>
      <c r="B44" s="7" t="s">
        <v>815</v>
      </c>
      <c r="C44" s="17">
        <v>50</v>
      </c>
      <c r="D44" s="27">
        <v>71142</v>
      </c>
      <c r="E44" s="7" t="s">
        <v>728</v>
      </c>
      <c r="F44" s="10">
        <v>4655.65</v>
      </c>
      <c r="G44" s="11">
        <v>0.95</v>
      </c>
      <c r="H44" s="12">
        <v>4423</v>
      </c>
    </row>
    <row r="45" spans="1:8" ht="15">
      <c r="A45" s="17">
        <v>50</v>
      </c>
      <c r="B45" s="7" t="s">
        <v>815</v>
      </c>
      <c r="C45" s="17">
        <v>50</v>
      </c>
      <c r="D45" s="27">
        <v>71209</v>
      </c>
      <c r="E45" s="7" t="s">
        <v>625</v>
      </c>
      <c r="F45" s="10">
        <v>4449.86</v>
      </c>
      <c r="G45" s="11">
        <v>1.09</v>
      </c>
      <c r="H45" s="12">
        <v>4850</v>
      </c>
    </row>
    <row r="46" spans="1:8" ht="15">
      <c r="A46" s="17">
        <v>50</v>
      </c>
      <c r="B46" s="7" t="s">
        <v>815</v>
      </c>
      <c r="C46" s="17">
        <v>50</v>
      </c>
      <c r="D46" s="27">
        <v>71217</v>
      </c>
      <c r="E46" s="7" t="s">
        <v>626</v>
      </c>
      <c r="F46" s="10">
        <v>4625.38</v>
      </c>
      <c r="G46" s="11">
        <v>3.69</v>
      </c>
      <c r="H46" s="12">
        <v>17068</v>
      </c>
    </row>
    <row r="47" spans="1:8" ht="15">
      <c r="A47" s="17">
        <v>50</v>
      </c>
      <c r="B47" s="7" t="s">
        <v>815</v>
      </c>
      <c r="C47" s="17">
        <v>50</v>
      </c>
      <c r="D47" s="27">
        <v>71266</v>
      </c>
      <c r="E47" s="7" t="s">
        <v>627</v>
      </c>
      <c r="F47" s="10">
        <v>4434.77</v>
      </c>
      <c r="G47" s="11">
        <v>10.06</v>
      </c>
      <c r="H47" s="12">
        <v>44614</v>
      </c>
    </row>
    <row r="48" spans="1:8" ht="15">
      <c r="A48" s="17">
        <v>50</v>
      </c>
      <c r="B48" s="7" t="s">
        <v>815</v>
      </c>
      <c r="C48" s="17">
        <v>50</v>
      </c>
      <c r="D48" s="27">
        <v>71274</v>
      </c>
      <c r="E48" s="7" t="s">
        <v>729</v>
      </c>
      <c r="F48" s="10">
        <v>4624.64</v>
      </c>
      <c r="G48" s="11">
        <v>1.09</v>
      </c>
      <c r="H48" s="12">
        <v>5041</v>
      </c>
    </row>
    <row r="49" spans="1:8" ht="15">
      <c r="A49" s="17">
        <v>50</v>
      </c>
      <c r="B49" s="7" t="s">
        <v>815</v>
      </c>
      <c r="C49" s="17">
        <v>50</v>
      </c>
      <c r="D49" s="27">
        <v>71282</v>
      </c>
      <c r="E49" s="7" t="s">
        <v>628</v>
      </c>
      <c r="F49" s="10">
        <v>4494.92</v>
      </c>
      <c r="G49" s="11">
        <v>9.03</v>
      </c>
      <c r="H49" s="12">
        <v>40589</v>
      </c>
    </row>
    <row r="50" spans="1:8" ht="15">
      <c r="A50" s="17">
        <v>50</v>
      </c>
      <c r="B50" s="7" t="s">
        <v>815</v>
      </c>
      <c r="C50" s="17">
        <v>50</v>
      </c>
      <c r="D50" s="27">
        <v>71290</v>
      </c>
      <c r="E50" s="7" t="s">
        <v>629</v>
      </c>
      <c r="F50" s="10">
        <v>4460.11</v>
      </c>
      <c r="G50" s="11">
        <v>21.68</v>
      </c>
      <c r="H50" s="12">
        <v>96695</v>
      </c>
    </row>
    <row r="51" spans="1:8" ht="15">
      <c r="A51" s="17">
        <v>50</v>
      </c>
      <c r="B51" s="7" t="s">
        <v>815</v>
      </c>
      <c r="C51" s="17">
        <v>50</v>
      </c>
      <c r="D51" s="27">
        <v>73601</v>
      </c>
      <c r="E51" s="7" t="s">
        <v>630</v>
      </c>
      <c r="F51" s="10">
        <v>4636.82</v>
      </c>
      <c r="G51" s="11">
        <v>4.05</v>
      </c>
      <c r="H51" s="12">
        <v>18779</v>
      </c>
    </row>
    <row r="52" spans="1:8" ht="15">
      <c r="A52" s="17">
        <v>50</v>
      </c>
      <c r="B52" s="7" t="s">
        <v>815</v>
      </c>
      <c r="C52" s="17">
        <v>50</v>
      </c>
      <c r="D52" s="27">
        <v>75549</v>
      </c>
      <c r="E52" s="7" t="s">
        <v>631</v>
      </c>
      <c r="F52" s="10">
        <v>5144.08</v>
      </c>
      <c r="G52" s="11">
        <v>3.72</v>
      </c>
      <c r="H52" s="12">
        <v>19136</v>
      </c>
    </row>
    <row r="53" spans="1:8" ht="15">
      <c r="A53" s="17">
        <v>50</v>
      </c>
      <c r="B53" s="7" t="s">
        <v>815</v>
      </c>
      <c r="C53" s="17">
        <v>50</v>
      </c>
      <c r="D53" s="27">
        <v>75556</v>
      </c>
      <c r="E53" s="7" t="s">
        <v>632</v>
      </c>
      <c r="F53" s="10">
        <v>5040.49</v>
      </c>
      <c r="G53" s="11">
        <v>9.31</v>
      </c>
      <c r="H53" s="12">
        <v>46927</v>
      </c>
    </row>
    <row r="54" spans="1:8" ht="15">
      <c r="A54" s="17">
        <v>50</v>
      </c>
      <c r="B54" s="7" t="s">
        <v>815</v>
      </c>
      <c r="C54" s="17">
        <v>50</v>
      </c>
      <c r="D54" s="27">
        <v>75564</v>
      </c>
      <c r="E54" s="7" t="s">
        <v>633</v>
      </c>
      <c r="F54" s="10">
        <v>5087.64</v>
      </c>
      <c r="G54" s="11">
        <v>19.59</v>
      </c>
      <c r="H54" s="12">
        <v>99667</v>
      </c>
    </row>
    <row r="55" spans="1:8" ht="15">
      <c r="A55" s="17">
        <v>50</v>
      </c>
      <c r="B55" s="7" t="s">
        <v>815</v>
      </c>
      <c r="C55" s="17">
        <v>50</v>
      </c>
      <c r="D55" s="27">
        <v>75572</v>
      </c>
      <c r="E55" s="7" t="s">
        <v>634</v>
      </c>
      <c r="F55" s="10">
        <v>4989.32</v>
      </c>
      <c r="G55" s="11">
        <v>5.22</v>
      </c>
      <c r="H55" s="12">
        <v>26044</v>
      </c>
    </row>
    <row r="56" spans="1:8" ht="15">
      <c r="A56" s="17">
        <v>50</v>
      </c>
      <c r="B56" s="7" t="s">
        <v>815</v>
      </c>
      <c r="C56" s="17">
        <v>50</v>
      </c>
      <c r="D56" s="27">
        <v>75739</v>
      </c>
      <c r="E56" s="7" t="s">
        <v>635</v>
      </c>
      <c r="F56" s="10">
        <v>4868.7</v>
      </c>
      <c r="G56" s="11">
        <v>37.29</v>
      </c>
      <c r="H56" s="12">
        <v>181554</v>
      </c>
    </row>
    <row r="57" spans="7:8" ht="15.75">
      <c r="G57" s="18">
        <f>SUM(G38:G56)</f>
        <v>192.14999999999998</v>
      </c>
      <c r="H57" s="19">
        <f>SUM(H38:H56)</f>
        <v>906083</v>
      </c>
    </row>
    <row r="59" spans="1:8" ht="15">
      <c r="A59" s="17">
        <v>52</v>
      </c>
      <c r="B59" s="7" t="s">
        <v>825</v>
      </c>
      <c r="C59" s="17">
        <v>52</v>
      </c>
      <c r="D59" s="27">
        <v>71472</v>
      </c>
      <c r="E59" s="7" t="s">
        <v>647</v>
      </c>
      <c r="F59" s="10">
        <v>4443.48</v>
      </c>
      <c r="G59" s="11">
        <v>1.12</v>
      </c>
      <c r="H59" s="12">
        <v>4977</v>
      </c>
    </row>
    <row r="60" spans="1:8" ht="15">
      <c r="A60" s="17">
        <v>52</v>
      </c>
      <c r="B60" s="7" t="s">
        <v>825</v>
      </c>
      <c r="C60" s="17">
        <v>52</v>
      </c>
      <c r="D60" s="27">
        <v>71506</v>
      </c>
      <c r="E60" s="7" t="s">
        <v>649</v>
      </c>
      <c r="F60" s="10">
        <v>5316.7</v>
      </c>
      <c r="G60" s="11">
        <v>1.18</v>
      </c>
      <c r="H60" s="12">
        <v>6274</v>
      </c>
    </row>
    <row r="61" spans="1:8" ht="15">
      <c r="A61" s="17">
        <v>52</v>
      </c>
      <c r="B61" s="7" t="s">
        <v>825</v>
      </c>
      <c r="C61" s="17">
        <v>52</v>
      </c>
      <c r="D61" s="27">
        <v>71522</v>
      </c>
      <c r="E61" s="7" t="s">
        <v>650</v>
      </c>
      <c r="F61" s="10">
        <v>4478.78</v>
      </c>
      <c r="G61" s="11">
        <v>1.21</v>
      </c>
      <c r="H61" s="12">
        <v>5419</v>
      </c>
    </row>
    <row r="62" spans="1:8" ht="15">
      <c r="A62" s="17">
        <v>52</v>
      </c>
      <c r="B62" s="7" t="s">
        <v>825</v>
      </c>
      <c r="C62" s="17">
        <v>52</v>
      </c>
      <c r="D62" s="27">
        <v>71621</v>
      </c>
      <c r="E62" s="7" t="s">
        <v>653</v>
      </c>
      <c r="F62" s="10">
        <v>4468.55</v>
      </c>
      <c r="G62" s="11">
        <v>1.14</v>
      </c>
      <c r="H62" s="12">
        <v>5094</v>
      </c>
    </row>
    <row r="63" spans="1:8" ht="15">
      <c r="A63" s="17">
        <v>52</v>
      </c>
      <c r="B63" s="7" t="s">
        <v>825</v>
      </c>
      <c r="C63" s="17">
        <v>52</v>
      </c>
      <c r="D63" s="27">
        <v>71639</v>
      </c>
      <c r="E63" s="7" t="s">
        <v>654</v>
      </c>
      <c r="F63" s="10">
        <v>5306.79</v>
      </c>
      <c r="G63" s="11">
        <v>2.94</v>
      </c>
      <c r="H63" s="12">
        <v>15602</v>
      </c>
    </row>
    <row r="64" spans="7:8" ht="15.75">
      <c r="G64" s="18">
        <f>SUM(G59:G63)</f>
        <v>7.59</v>
      </c>
      <c r="H64" s="19">
        <f>SUM(H59:H63)</f>
        <v>37366</v>
      </c>
    </row>
    <row r="66" spans="1:8" ht="15">
      <c r="A66" s="17">
        <v>55</v>
      </c>
      <c r="B66" s="7" t="s">
        <v>817</v>
      </c>
      <c r="C66" s="17">
        <v>55</v>
      </c>
      <c r="D66" s="27">
        <v>72355</v>
      </c>
      <c r="E66" s="7" t="s">
        <v>693</v>
      </c>
      <c r="F66" s="10">
        <v>4465.29</v>
      </c>
      <c r="G66" s="11">
        <v>0.78</v>
      </c>
      <c r="H66" s="12">
        <v>3483</v>
      </c>
    </row>
    <row r="67" spans="1:8" ht="15">
      <c r="A67" s="17">
        <v>55</v>
      </c>
      <c r="B67" s="7" t="s">
        <v>817</v>
      </c>
      <c r="C67" s="17">
        <v>55</v>
      </c>
      <c r="D67" s="27">
        <v>72371</v>
      </c>
      <c r="E67" s="7" t="s">
        <v>695</v>
      </c>
      <c r="F67" s="10">
        <v>4495.86</v>
      </c>
      <c r="G67" s="11">
        <v>0.19</v>
      </c>
      <c r="H67" s="12">
        <v>854</v>
      </c>
    </row>
    <row r="68" spans="1:8" ht="15">
      <c r="A68" s="17">
        <v>55</v>
      </c>
      <c r="B68" s="7" t="s">
        <v>817</v>
      </c>
      <c r="C68" s="17">
        <v>55</v>
      </c>
      <c r="D68" s="27">
        <v>72389</v>
      </c>
      <c r="E68" s="7" t="s">
        <v>696</v>
      </c>
      <c r="F68" s="10">
        <v>5344.23</v>
      </c>
      <c r="G68" s="11">
        <v>2.2</v>
      </c>
      <c r="H68" s="12">
        <v>11757</v>
      </c>
    </row>
    <row r="69" spans="1:8" ht="15">
      <c r="A69" s="17">
        <v>55</v>
      </c>
      <c r="B69" s="7" t="s">
        <v>817</v>
      </c>
      <c r="C69" s="17">
        <v>55</v>
      </c>
      <c r="D69" s="27">
        <v>72405</v>
      </c>
      <c r="E69" s="7" t="s">
        <v>698</v>
      </c>
      <c r="F69" s="10">
        <v>4487.65</v>
      </c>
      <c r="G69" s="11">
        <v>1.13</v>
      </c>
      <c r="H69" s="12">
        <v>5071</v>
      </c>
    </row>
    <row r="70" spans="1:8" ht="15">
      <c r="A70" s="17">
        <v>55</v>
      </c>
      <c r="B70" s="7" t="s">
        <v>817</v>
      </c>
      <c r="C70" s="17">
        <v>55</v>
      </c>
      <c r="D70" s="27">
        <v>72413</v>
      </c>
      <c r="E70" s="7" t="s">
        <v>699</v>
      </c>
      <c r="F70" s="10">
        <v>7207.41</v>
      </c>
      <c r="G70" s="11">
        <v>0.84</v>
      </c>
      <c r="H70" s="12">
        <v>6054</v>
      </c>
    </row>
    <row r="71" spans="1:8" ht="15">
      <c r="A71" s="17">
        <v>55</v>
      </c>
      <c r="B71" s="7" t="s">
        <v>817</v>
      </c>
      <c r="C71" s="17">
        <v>55</v>
      </c>
      <c r="D71" s="27">
        <v>75184</v>
      </c>
      <c r="E71" s="7" t="s">
        <v>701</v>
      </c>
      <c r="F71" s="10">
        <v>6432.75</v>
      </c>
      <c r="G71" s="11">
        <v>1.48</v>
      </c>
      <c r="H71" s="12">
        <v>9520</v>
      </c>
    </row>
    <row r="72" spans="7:8" ht="15.75">
      <c r="G72" s="18">
        <f>SUM(G66:G71)</f>
        <v>6.619999999999999</v>
      </c>
      <c r="H72" s="19">
        <f>SUM(H66:H71)</f>
        <v>36739</v>
      </c>
    </row>
    <row r="74" spans="5:8" ht="15.75">
      <c r="E74" s="24" t="s">
        <v>819</v>
      </c>
      <c r="G74" s="25">
        <f>SUM(G9+G12+G17+G20+G29+G36+G57+G64+G72)</f>
        <v>250.32</v>
      </c>
      <c r="H74" s="26">
        <f>SUM(H9+H12+H17+H20+H29+H36+H57+H64+H72)</f>
        <v>1194776</v>
      </c>
    </row>
    <row r="75" spans="1:3" ht="15">
      <c r="A75" s="27" t="s">
        <v>907</v>
      </c>
      <c r="C75" s="7"/>
    </row>
    <row r="76" spans="1:3" ht="15">
      <c r="A76" s="27" t="s">
        <v>908</v>
      </c>
      <c r="C76" s="7"/>
    </row>
    <row r="77" spans="1:3" ht="15">
      <c r="A77" s="27" t="s">
        <v>909</v>
      </c>
      <c r="C77" s="7"/>
    </row>
    <row r="78" spans="1:3" ht="15">
      <c r="A78" s="28" t="s">
        <v>910</v>
      </c>
      <c r="C78" s="7"/>
    </row>
    <row r="151" ht="15">
      <c r="B151" s="29"/>
    </row>
  </sheetData>
  <sheetProtection/>
  <printOptions/>
  <pageMargins left="0.5" right="0.5" top="0.5" bottom="0.5" header="0.5" footer="0.25"/>
  <pageSetup horizontalDpi="600" verticalDpi="600" orientation="portrait" r:id="rId1"/>
  <headerFooter alignWithMargins="0">
    <oddFooter>&amp;CPage &amp;P of &amp;N</oddFooter>
  </headerFooter>
  <ignoredErrors>
    <ignoredError sqref="A6:C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8515625" style="17" customWidth="1"/>
    <col min="2" max="2" width="16.57421875" style="7" bestFit="1" customWidth="1"/>
    <col min="3" max="3" width="13.140625" style="17" customWidth="1"/>
    <col min="4" max="4" width="12.00390625" style="27" customWidth="1"/>
    <col min="5" max="5" width="39.28125" style="7" bestFit="1" customWidth="1"/>
    <col min="6" max="6" width="11.00390625" style="10" bestFit="1" customWidth="1"/>
    <col min="7" max="7" width="10.140625" style="11" bestFit="1" customWidth="1"/>
    <col min="8" max="8" width="11.421875" style="12" bestFit="1" customWidth="1"/>
    <col min="9" max="16384" width="9.140625" style="7" customWidth="1"/>
  </cols>
  <sheetData>
    <row r="1" spans="1:8" ht="15.75">
      <c r="A1" s="2" t="s">
        <v>911</v>
      </c>
      <c r="B1" s="3"/>
      <c r="C1" s="4"/>
      <c r="D1" s="3"/>
      <c r="E1" s="3"/>
      <c r="F1" s="5"/>
      <c r="G1" s="5"/>
      <c r="H1" s="6"/>
    </row>
    <row r="2" spans="1:8" ht="15.75">
      <c r="A2" s="2" t="s">
        <v>905</v>
      </c>
      <c r="B2" s="3"/>
      <c r="C2" s="4"/>
      <c r="D2" s="3"/>
      <c r="E2" s="3"/>
      <c r="F2" s="5"/>
      <c r="G2" s="5"/>
      <c r="H2" s="6"/>
    </row>
    <row r="3" spans="1:3" ht="15.75">
      <c r="A3" s="8" t="s">
        <v>906</v>
      </c>
      <c r="B3" s="9"/>
      <c r="C3" s="7"/>
    </row>
    <row r="4" spans="1:3" ht="15.75">
      <c r="A4" s="8" t="s">
        <v>915</v>
      </c>
      <c r="B4" s="9"/>
      <c r="C4" s="7"/>
    </row>
    <row r="5" spans="1:8" ht="47.25">
      <c r="A5" s="13" t="s">
        <v>785</v>
      </c>
      <c r="B5" s="31" t="s">
        <v>786</v>
      </c>
      <c r="C5" s="13" t="s">
        <v>820</v>
      </c>
      <c r="D5" s="32" t="s">
        <v>826</v>
      </c>
      <c r="E5" s="31" t="s">
        <v>787</v>
      </c>
      <c r="F5" s="14" t="s">
        <v>788</v>
      </c>
      <c r="G5" s="15" t="s">
        <v>5</v>
      </c>
      <c r="H5" s="16" t="s">
        <v>789</v>
      </c>
    </row>
    <row r="6" spans="1:8" ht="15">
      <c r="A6" s="17" t="s">
        <v>795</v>
      </c>
      <c r="B6" s="7" t="s">
        <v>798</v>
      </c>
      <c r="C6" s="17" t="s">
        <v>795</v>
      </c>
      <c r="D6" s="27">
        <v>61853</v>
      </c>
      <c r="E6" s="7" t="s">
        <v>44</v>
      </c>
      <c r="F6" s="10">
        <v>5301.05</v>
      </c>
      <c r="G6" s="11">
        <v>12.11</v>
      </c>
      <c r="H6" s="12">
        <v>64196</v>
      </c>
    </row>
    <row r="7" spans="1:8" ht="15">
      <c r="A7" s="17" t="s">
        <v>795</v>
      </c>
      <c r="B7" s="7" t="s">
        <v>798</v>
      </c>
      <c r="C7" s="17" t="s">
        <v>795</v>
      </c>
      <c r="D7" s="27">
        <v>61879</v>
      </c>
      <c r="E7" s="7" t="s">
        <v>45</v>
      </c>
      <c r="F7" s="10">
        <v>4475.81</v>
      </c>
      <c r="G7" s="11">
        <v>0.06</v>
      </c>
      <c r="H7" s="12">
        <v>269</v>
      </c>
    </row>
    <row r="8" spans="1:8" ht="15">
      <c r="A8" s="17" t="s">
        <v>795</v>
      </c>
      <c r="B8" s="7" t="s">
        <v>798</v>
      </c>
      <c r="C8" s="17" t="s">
        <v>795</v>
      </c>
      <c r="D8" s="27">
        <v>61929</v>
      </c>
      <c r="E8" s="7" t="s">
        <v>48</v>
      </c>
      <c r="F8" s="10">
        <v>4470.78</v>
      </c>
      <c r="G8" s="11">
        <v>9.28</v>
      </c>
      <c r="H8" s="12">
        <v>41489</v>
      </c>
    </row>
    <row r="9" spans="1:8" ht="15">
      <c r="A9" s="17" t="s">
        <v>795</v>
      </c>
      <c r="B9" s="7" t="s">
        <v>798</v>
      </c>
      <c r="C9" s="17" t="s">
        <v>795</v>
      </c>
      <c r="D9" s="27">
        <v>61945</v>
      </c>
      <c r="E9" s="7" t="s">
        <v>16</v>
      </c>
      <c r="F9" s="10">
        <v>4649.97</v>
      </c>
      <c r="G9" s="11">
        <v>0.82</v>
      </c>
      <c r="H9" s="12">
        <v>3813</v>
      </c>
    </row>
    <row r="10" spans="1:8" ht="15">
      <c r="A10" s="17" t="s">
        <v>795</v>
      </c>
      <c r="B10" s="7" t="s">
        <v>798</v>
      </c>
      <c r="C10" s="17" t="s">
        <v>795</v>
      </c>
      <c r="D10" s="27">
        <v>61978</v>
      </c>
      <c r="E10" s="7" t="s">
        <v>51</v>
      </c>
      <c r="F10" s="10">
        <v>4431.37</v>
      </c>
      <c r="G10" s="11">
        <v>2.12</v>
      </c>
      <c r="H10" s="12">
        <v>9395</v>
      </c>
    </row>
    <row r="11" spans="7:8" ht="15.75">
      <c r="G11" s="18">
        <f>SUM(G6:G10)</f>
        <v>24.39</v>
      </c>
      <c r="H11" s="19">
        <f>SUM(H6:H10)</f>
        <v>119162</v>
      </c>
    </row>
    <row r="13" spans="1:8" ht="15">
      <c r="A13" s="17">
        <v>21</v>
      </c>
      <c r="B13" s="7" t="s">
        <v>800</v>
      </c>
      <c r="C13" s="17">
        <v>21</v>
      </c>
      <c r="D13" s="27">
        <v>65300</v>
      </c>
      <c r="E13" s="7" t="s">
        <v>730</v>
      </c>
      <c r="F13" s="10">
        <v>4462.1</v>
      </c>
      <c r="G13" s="11">
        <v>9.36</v>
      </c>
      <c r="H13" s="12">
        <v>41765</v>
      </c>
    </row>
    <row r="14" spans="1:8" ht="15">
      <c r="A14" s="17">
        <v>21</v>
      </c>
      <c r="B14" s="7" t="s">
        <v>800</v>
      </c>
      <c r="C14" s="17">
        <v>21</v>
      </c>
      <c r="D14" s="27">
        <v>65318</v>
      </c>
      <c r="E14" s="7" t="s">
        <v>240</v>
      </c>
      <c r="F14" s="10">
        <v>4817.03</v>
      </c>
      <c r="G14" s="11">
        <v>37.83</v>
      </c>
      <c r="H14" s="12">
        <v>182228</v>
      </c>
    </row>
    <row r="15" spans="1:8" ht="15">
      <c r="A15" s="17">
        <v>21</v>
      </c>
      <c r="B15" s="7" t="s">
        <v>800</v>
      </c>
      <c r="C15" s="17">
        <v>21</v>
      </c>
      <c r="D15" s="27">
        <v>65417</v>
      </c>
      <c r="E15" s="7" t="s">
        <v>245</v>
      </c>
      <c r="F15" s="10">
        <v>4607.46</v>
      </c>
      <c r="G15" s="11">
        <v>32.67</v>
      </c>
      <c r="H15" s="12">
        <v>150526</v>
      </c>
    </row>
    <row r="16" spans="1:8" ht="15">
      <c r="A16" s="17">
        <v>21</v>
      </c>
      <c r="B16" s="7" t="s">
        <v>800</v>
      </c>
      <c r="C16" s="17">
        <v>21</v>
      </c>
      <c r="D16" s="27">
        <v>65466</v>
      </c>
      <c r="E16" s="7" t="s">
        <v>249</v>
      </c>
      <c r="F16" s="10">
        <v>5362.81</v>
      </c>
      <c r="G16" s="11">
        <v>26.82</v>
      </c>
      <c r="H16" s="12">
        <v>143831</v>
      </c>
    </row>
    <row r="17" spans="1:8" ht="15">
      <c r="A17" s="17">
        <v>21</v>
      </c>
      <c r="B17" s="7" t="s">
        <v>800</v>
      </c>
      <c r="C17" s="17">
        <v>21</v>
      </c>
      <c r="D17" s="27">
        <v>65482</v>
      </c>
      <c r="E17" s="7" t="s">
        <v>251</v>
      </c>
      <c r="F17" s="10">
        <v>5470.22</v>
      </c>
      <c r="G17" s="11">
        <v>31.18</v>
      </c>
      <c r="H17" s="12">
        <v>170561</v>
      </c>
    </row>
    <row r="18" spans="1:8" ht="15">
      <c r="A18" s="17">
        <v>21</v>
      </c>
      <c r="B18" s="7" t="s">
        <v>800</v>
      </c>
      <c r="C18" s="17">
        <v>21</v>
      </c>
      <c r="D18" s="27">
        <v>75002</v>
      </c>
      <c r="E18" s="7" t="s">
        <v>253</v>
      </c>
      <c r="F18" s="10">
        <v>4727.06</v>
      </c>
      <c r="G18" s="11">
        <v>5.82</v>
      </c>
      <c r="H18" s="12">
        <v>27511</v>
      </c>
    </row>
    <row r="19" spans="7:8" ht="15.75">
      <c r="G19" s="18">
        <f>SUM(G13:G18)</f>
        <v>143.68</v>
      </c>
      <c r="H19" s="19">
        <f>SUM(H13:H18)</f>
        <v>716422</v>
      </c>
    </row>
    <row r="21" spans="1:8" ht="15">
      <c r="A21" s="17">
        <v>23</v>
      </c>
      <c r="B21" s="7" t="s">
        <v>827</v>
      </c>
      <c r="C21" s="17">
        <v>23</v>
      </c>
      <c r="D21" s="27">
        <v>65540</v>
      </c>
      <c r="E21" s="7" t="s">
        <v>254</v>
      </c>
      <c r="F21" s="10">
        <v>5637.85</v>
      </c>
      <c r="G21" s="11">
        <v>15.72</v>
      </c>
      <c r="H21" s="12">
        <v>88627</v>
      </c>
    </row>
    <row r="22" spans="1:8" ht="15">
      <c r="A22" s="17">
        <v>23</v>
      </c>
      <c r="B22" s="7" t="s">
        <v>827</v>
      </c>
      <c r="C22" s="17">
        <v>23</v>
      </c>
      <c r="D22" s="27">
        <v>65615</v>
      </c>
      <c r="E22" s="7" t="s">
        <v>258</v>
      </c>
      <c r="F22" s="10">
        <v>4668.29</v>
      </c>
      <c r="G22" s="11">
        <v>60.27</v>
      </c>
      <c r="H22" s="12">
        <v>281358</v>
      </c>
    </row>
    <row r="23" spans="1:8" ht="15">
      <c r="A23" s="17">
        <v>23</v>
      </c>
      <c r="B23" s="7" t="s">
        <v>827</v>
      </c>
      <c r="C23" s="17">
        <v>23</v>
      </c>
      <c r="D23" s="27">
        <v>73866</v>
      </c>
      <c r="E23" s="7" t="s">
        <v>731</v>
      </c>
      <c r="F23" s="10">
        <v>6391.3</v>
      </c>
      <c r="G23" s="11">
        <v>0.64</v>
      </c>
      <c r="H23" s="12">
        <v>4090</v>
      </c>
    </row>
    <row r="24" spans="7:8" ht="15.75">
      <c r="G24" s="18">
        <f>SUM(G21:G23)</f>
        <v>76.63000000000001</v>
      </c>
      <c r="H24" s="19">
        <f>SUM(H21:H23)</f>
        <v>374075</v>
      </c>
    </row>
    <row r="26" spans="1:8" ht="15">
      <c r="A26" s="17">
        <v>24</v>
      </c>
      <c r="B26" s="7" t="s">
        <v>802</v>
      </c>
      <c r="C26" s="17">
        <v>24</v>
      </c>
      <c r="D26" s="27">
        <v>65631</v>
      </c>
      <c r="E26" s="7" t="s">
        <v>261</v>
      </c>
      <c r="F26" s="10">
        <v>4441.8</v>
      </c>
      <c r="G26" s="11">
        <v>4.52</v>
      </c>
      <c r="H26" s="12">
        <v>20077</v>
      </c>
    </row>
    <row r="27" spans="1:8" ht="15">
      <c r="A27" s="17">
        <v>24</v>
      </c>
      <c r="B27" s="7" t="s">
        <v>802</v>
      </c>
      <c r="C27" s="17">
        <v>24</v>
      </c>
      <c r="D27" s="27">
        <v>65755</v>
      </c>
      <c r="E27" s="7" t="s">
        <v>268</v>
      </c>
      <c r="F27" s="10">
        <v>4672.35</v>
      </c>
      <c r="G27" s="11">
        <v>1.5</v>
      </c>
      <c r="H27" s="12">
        <v>7009</v>
      </c>
    </row>
    <row r="28" spans="1:8" ht="15">
      <c r="A28" s="17">
        <v>24</v>
      </c>
      <c r="B28" s="7" t="s">
        <v>802</v>
      </c>
      <c r="C28" s="17">
        <v>24</v>
      </c>
      <c r="D28" s="27">
        <v>65771</v>
      </c>
      <c r="E28" s="7" t="s">
        <v>270</v>
      </c>
      <c r="F28" s="10">
        <v>4436.43</v>
      </c>
      <c r="G28" s="11">
        <v>15.16</v>
      </c>
      <c r="H28" s="12">
        <v>67256</v>
      </c>
    </row>
    <row r="29" spans="1:8" ht="15">
      <c r="A29" s="17">
        <v>24</v>
      </c>
      <c r="B29" s="7" t="s">
        <v>802</v>
      </c>
      <c r="C29" s="17">
        <v>24</v>
      </c>
      <c r="D29" s="27">
        <v>65789</v>
      </c>
      <c r="E29" s="7" t="s">
        <v>271</v>
      </c>
      <c r="F29" s="10">
        <v>5342.22</v>
      </c>
      <c r="G29" s="11">
        <v>7.82</v>
      </c>
      <c r="H29" s="12">
        <v>41776</v>
      </c>
    </row>
    <row r="30" spans="1:8" ht="15">
      <c r="A30" s="17">
        <v>24</v>
      </c>
      <c r="B30" s="7" t="s">
        <v>802</v>
      </c>
      <c r="C30" s="17">
        <v>24</v>
      </c>
      <c r="D30" s="27">
        <v>73619</v>
      </c>
      <c r="E30" s="7" t="s">
        <v>276</v>
      </c>
      <c r="F30" s="10">
        <v>4807.35</v>
      </c>
      <c r="G30" s="11">
        <v>0.32</v>
      </c>
      <c r="H30" s="12">
        <v>1538</v>
      </c>
    </row>
    <row r="31" spans="1:8" ht="15">
      <c r="A31" s="17">
        <v>24</v>
      </c>
      <c r="B31" s="7" t="s">
        <v>802</v>
      </c>
      <c r="C31" s="17">
        <v>24</v>
      </c>
      <c r="D31" s="27">
        <v>75366</v>
      </c>
      <c r="E31" s="7" t="s">
        <v>279</v>
      </c>
      <c r="F31" s="10">
        <v>4954.61</v>
      </c>
      <c r="G31" s="11">
        <v>8.44</v>
      </c>
      <c r="H31" s="12">
        <v>41817</v>
      </c>
    </row>
    <row r="32" spans="7:8" ht="15.75">
      <c r="G32" s="18">
        <f>SUM(G26:G31)</f>
        <v>37.76</v>
      </c>
      <c r="H32" s="19">
        <f>SUM(H26:H31)</f>
        <v>179473</v>
      </c>
    </row>
    <row r="34" spans="1:8" ht="15">
      <c r="A34" s="17">
        <v>28</v>
      </c>
      <c r="B34" s="7" t="s">
        <v>828</v>
      </c>
      <c r="C34" s="17">
        <v>28</v>
      </c>
      <c r="D34" s="27">
        <v>66266</v>
      </c>
      <c r="E34" s="7" t="s">
        <v>732</v>
      </c>
      <c r="F34" s="10">
        <v>4619.19</v>
      </c>
      <c r="G34" s="11">
        <v>30.48</v>
      </c>
      <c r="H34" s="12">
        <v>140793</v>
      </c>
    </row>
    <row r="35" spans="7:8" ht="15.75">
      <c r="G35" s="18">
        <f>SUM(G34)</f>
        <v>30.48</v>
      </c>
      <c r="H35" s="19">
        <f>SUM(H34)</f>
        <v>140793</v>
      </c>
    </row>
    <row r="37" spans="1:8" ht="15">
      <c r="A37" s="17">
        <v>29</v>
      </c>
      <c r="B37" s="7" t="s">
        <v>803</v>
      </c>
      <c r="C37" s="17">
        <v>29</v>
      </c>
      <c r="D37" s="27">
        <v>66340</v>
      </c>
      <c r="E37" s="7" t="s">
        <v>306</v>
      </c>
      <c r="F37" s="10">
        <v>4470.62</v>
      </c>
      <c r="G37" s="11">
        <v>12.83</v>
      </c>
      <c r="H37" s="12">
        <v>57358</v>
      </c>
    </row>
    <row r="38" spans="1:8" ht="15">
      <c r="A38" s="17">
        <v>29</v>
      </c>
      <c r="B38" s="7" t="s">
        <v>829</v>
      </c>
      <c r="C38" s="17">
        <v>29</v>
      </c>
      <c r="D38" s="27">
        <v>66357</v>
      </c>
      <c r="E38" s="7" t="s">
        <v>733</v>
      </c>
      <c r="F38" s="10">
        <v>5328.81</v>
      </c>
      <c r="G38" s="11">
        <v>34.02</v>
      </c>
      <c r="H38" s="12">
        <v>181286</v>
      </c>
    </row>
    <row r="39" spans="7:8" ht="15.75">
      <c r="G39" s="18">
        <f>SUM(G37:G38)</f>
        <v>46.85</v>
      </c>
      <c r="H39" s="19">
        <f>SUM(H37:H38)</f>
        <v>238644</v>
      </c>
    </row>
    <row r="41" spans="1:8" ht="15">
      <c r="A41" s="17">
        <v>33</v>
      </c>
      <c r="B41" s="7" t="s">
        <v>804</v>
      </c>
      <c r="C41" s="17">
        <v>33</v>
      </c>
      <c r="D41" s="27">
        <v>66977</v>
      </c>
      <c r="E41" s="7" t="s">
        <v>357</v>
      </c>
      <c r="F41" s="10">
        <v>4614.45</v>
      </c>
      <c r="G41" s="11">
        <v>35.78</v>
      </c>
      <c r="H41" s="12">
        <v>165105</v>
      </c>
    </row>
    <row r="42" spans="1:8" ht="15">
      <c r="A42" s="17">
        <v>33</v>
      </c>
      <c r="B42" s="7" t="s">
        <v>804</v>
      </c>
      <c r="C42" s="17">
        <v>33</v>
      </c>
      <c r="D42" s="27">
        <v>66985</v>
      </c>
      <c r="E42" s="7" t="s">
        <v>358</v>
      </c>
      <c r="F42" s="10">
        <v>4659.15</v>
      </c>
      <c r="G42" s="11">
        <v>48.31</v>
      </c>
      <c r="H42" s="12">
        <v>225084</v>
      </c>
    </row>
    <row r="43" spans="1:8" ht="15">
      <c r="A43" s="17">
        <v>33</v>
      </c>
      <c r="B43" s="7" t="s">
        <v>804</v>
      </c>
      <c r="C43" s="17">
        <v>33</v>
      </c>
      <c r="D43" s="27">
        <v>66993</v>
      </c>
      <c r="E43" s="7" t="s">
        <v>359</v>
      </c>
      <c r="F43" s="10">
        <v>4629.38</v>
      </c>
      <c r="G43" s="11">
        <v>31.71</v>
      </c>
      <c r="H43" s="12">
        <v>146798</v>
      </c>
    </row>
    <row r="44" spans="1:8" ht="15">
      <c r="A44" s="17">
        <v>33</v>
      </c>
      <c r="B44" s="7" t="s">
        <v>804</v>
      </c>
      <c r="C44" s="17">
        <v>33</v>
      </c>
      <c r="D44" s="27">
        <v>67058</v>
      </c>
      <c r="E44" s="7" t="s">
        <v>360</v>
      </c>
      <c r="F44" s="10">
        <v>4612.99</v>
      </c>
      <c r="G44" s="11">
        <v>0.09</v>
      </c>
      <c r="H44" s="12">
        <v>415</v>
      </c>
    </row>
    <row r="45" spans="1:8" ht="15">
      <c r="A45" s="17">
        <v>33</v>
      </c>
      <c r="B45" s="7" t="s">
        <v>804</v>
      </c>
      <c r="C45" s="17">
        <v>33</v>
      </c>
      <c r="D45" s="27">
        <v>67082</v>
      </c>
      <c r="E45" s="7" t="s">
        <v>361</v>
      </c>
      <c r="F45" s="10">
        <v>4651.98</v>
      </c>
      <c r="G45" s="11">
        <v>20.72</v>
      </c>
      <c r="H45" s="12">
        <v>96389</v>
      </c>
    </row>
    <row r="46" spans="1:8" ht="15">
      <c r="A46" s="17">
        <v>33</v>
      </c>
      <c r="B46" s="7" t="s">
        <v>804</v>
      </c>
      <c r="C46" s="17">
        <v>33</v>
      </c>
      <c r="D46" s="27">
        <v>67090</v>
      </c>
      <c r="E46" s="7" t="s">
        <v>362</v>
      </c>
      <c r="F46" s="10">
        <v>4630.2</v>
      </c>
      <c r="G46" s="11">
        <v>25.6</v>
      </c>
      <c r="H46" s="12">
        <v>118533</v>
      </c>
    </row>
    <row r="47" spans="1:8" ht="15">
      <c r="A47" s="17">
        <v>33</v>
      </c>
      <c r="B47" s="7" t="s">
        <v>804</v>
      </c>
      <c r="C47" s="17">
        <v>33</v>
      </c>
      <c r="D47" s="27">
        <v>67173</v>
      </c>
      <c r="E47" s="7" t="s">
        <v>366</v>
      </c>
      <c r="F47" s="10">
        <v>4636.17</v>
      </c>
      <c r="G47" s="11">
        <v>13.61</v>
      </c>
      <c r="H47" s="12">
        <v>63098</v>
      </c>
    </row>
    <row r="48" spans="1:8" ht="15">
      <c r="A48" s="17">
        <v>33</v>
      </c>
      <c r="B48" s="7" t="s">
        <v>804</v>
      </c>
      <c r="C48" s="17">
        <v>33</v>
      </c>
      <c r="D48" s="27">
        <v>67199</v>
      </c>
      <c r="E48" s="7" t="s">
        <v>368</v>
      </c>
      <c r="F48" s="10">
        <v>4442.78</v>
      </c>
      <c r="G48" s="11">
        <v>1.16</v>
      </c>
      <c r="H48" s="12">
        <v>5154</v>
      </c>
    </row>
    <row r="49" spans="1:8" ht="15">
      <c r="A49" s="17">
        <v>33</v>
      </c>
      <c r="B49" s="7" t="s">
        <v>804</v>
      </c>
      <c r="C49" s="17">
        <v>33</v>
      </c>
      <c r="D49" s="27">
        <v>67207</v>
      </c>
      <c r="E49" s="7" t="s">
        <v>369</v>
      </c>
      <c r="F49" s="10">
        <v>5369.28</v>
      </c>
      <c r="G49" s="11">
        <v>2.71</v>
      </c>
      <c r="H49" s="12">
        <v>14551</v>
      </c>
    </row>
    <row r="50" spans="1:8" ht="15">
      <c r="A50" s="17">
        <v>33</v>
      </c>
      <c r="B50" s="7" t="s">
        <v>804</v>
      </c>
      <c r="C50" s="17">
        <v>33</v>
      </c>
      <c r="D50" s="27">
        <v>67249</v>
      </c>
      <c r="E50" s="7" t="s">
        <v>371</v>
      </c>
      <c r="F50" s="10">
        <v>4666.44</v>
      </c>
      <c r="G50" s="11">
        <v>1.46</v>
      </c>
      <c r="H50" s="12">
        <v>6813</v>
      </c>
    </row>
    <row r="51" spans="1:8" ht="15">
      <c r="A51" s="17">
        <v>33</v>
      </c>
      <c r="B51" s="7" t="s">
        <v>804</v>
      </c>
      <c r="C51" s="17">
        <v>33</v>
      </c>
      <c r="D51" s="27">
        <v>75176</v>
      </c>
      <c r="E51" s="7" t="s">
        <v>339</v>
      </c>
      <c r="F51" s="10">
        <v>4723.88</v>
      </c>
      <c r="G51" s="11">
        <v>0.28</v>
      </c>
      <c r="H51" s="12">
        <v>1323</v>
      </c>
    </row>
    <row r="52" spans="1:8" ht="15">
      <c r="A52" s="17">
        <v>33</v>
      </c>
      <c r="B52" s="7" t="s">
        <v>804</v>
      </c>
      <c r="C52" s="17">
        <v>33</v>
      </c>
      <c r="D52" s="27">
        <v>75192</v>
      </c>
      <c r="E52" s="7" t="s">
        <v>373</v>
      </c>
      <c r="F52" s="10">
        <v>4783.88</v>
      </c>
      <c r="G52" s="11">
        <v>12.68</v>
      </c>
      <c r="H52" s="12">
        <v>60660</v>
      </c>
    </row>
    <row r="53" spans="1:8" ht="15">
      <c r="A53" s="17">
        <v>33</v>
      </c>
      <c r="B53" s="7" t="s">
        <v>804</v>
      </c>
      <c r="C53" s="17">
        <v>33</v>
      </c>
      <c r="D53" s="27">
        <v>75200</v>
      </c>
      <c r="E53" s="7" t="s">
        <v>374</v>
      </c>
      <c r="F53" s="10">
        <v>4881.43</v>
      </c>
      <c r="G53" s="11">
        <v>6.98</v>
      </c>
      <c r="H53" s="12">
        <v>34072</v>
      </c>
    </row>
    <row r="54" spans="1:8" ht="15">
      <c r="A54" s="17">
        <v>33</v>
      </c>
      <c r="B54" s="7" t="s">
        <v>804</v>
      </c>
      <c r="C54" s="17">
        <v>33</v>
      </c>
      <c r="D54" s="27">
        <v>75242</v>
      </c>
      <c r="E54" s="7" t="s">
        <v>375</v>
      </c>
      <c r="F54" s="10">
        <v>5032.48</v>
      </c>
      <c r="G54" s="11">
        <v>22.68</v>
      </c>
      <c r="H54" s="12">
        <v>114137</v>
      </c>
    </row>
    <row r="55" spans="7:8" ht="15.75">
      <c r="G55" s="18">
        <f>SUM(G41:G54)</f>
        <v>223.77</v>
      </c>
      <c r="H55" s="19">
        <f>SUM(H41:H54)</f>
        <v>1052132</v>
      </c>
    </row>
    <row r="57" spans="1:8" ht="15">
      <c r="A57" s="17">
        <v>38</v>
      </c>
      <c r="B57" s="7" t="s">
        <v>805</v>
      </c>
      <c r="C57" s="17">
        <v>38</v>
      </c>
      <c r="D57" s="27">
        <v>68478</v>
      </c>
      <c r="E57" s="7" t="s">
        <v>438</v>
      </c>
      <c r="F57" s="10">
        <v>4586.51</v>
      </c>
      <c r="G57" s="11">
        <v>34.74</v>
      </c>
      <c r="H57" s="12">
        <v>159335</v>
      </c>
    </row>
    <row r="58" spans="7:8" ht="15.75">
      <c r="G58" s="18">
        <f>SUM(G57)</f>
        <v>34.74</v>
      </c>
      <c r="H58" s="19">
        <f>SUM(H57)</f>
        <v>159335</v>
      </c>
    </row>
    <row r="60" spans="1:8" ht="15">
      <c r="A60" s="17">
        <v>39</v>
      </c>
      <c r="B60" s="7" t="s">
        <v>806</v>
      </c>
      <c r="C60" s="17">
        <v>39</v>
      </c>
      <c r="D60" s="27">
        <v>68502</v>
      </c>
      <c r="E60" s="7" t="s">
        <v>440</v>
      </c>
      <c r="F60" s="10">
        <v>4600.71</v>
      </c>
      <c r="G60" s="11">
        <v>2.9</v>
      </c>
      <c r="H60" s="12">
        <v>13342</v>
      </c>
    </row>
    <row r="61" spans="1:8" ht="15">
      <c r="A61" s="17">
        <v>39</v>
      </c>
      <c r="B61" s="7" t="s">
        <v>806</v>
      </c>
      <c r="C61" s="17">
        <v>39</v>
      </c>
      <c r="D61" s="27">
        <v>68569</v>
      </c>
      <c r="E61" s="7" t="s">
        <v>444</v>
      </c>
      <c r="F61" s="10">
        <v>4610.31</v>
      </c>
      <c r="G61" s="11">
        <v>9.74</v>
      </c>
      <c r="H61" s="12">
        <v>44904</v>
      </c>
    </row>
    <row r="62" spans="1:8" ht="15">
      <c r="A62" s="17">
        <v>39</v>
      </c>
      <c r="B62" s="7" t="s">
        <v>806</v>
      </c>
      <c r="C62" s="17">
        <v>39</v>
      </c>
      <c r="D62" s="27">
        <v>68577</v>
      </c>
      <c r="E62" s="7" t="s">
        <v>445</v>
      </c>
      <c r="F62" s="10">
        <v>4599.83</v>
      </c>
      <c r="G62" s="11">
        <v>21.07</v>
      </c>
      <c r="H62" s="12">
        <v>96918</v>
      </c>
    </row>
    <row r="63" spans="1:8" ht="15">
      <c r="A63" s="17">
        <v>39</v>
      </c>
      <c r="B63" s="7" t="s">
        <v>806</v>
      </c>
      <c r="C63" s="17">
        <v>39</v>
      </c>
      <c r="D63" s="27">
        <v>68593</v>
      </c>
      <c r="E63" s="7" t="s">
        <v>447</v>
      </c>
      <c r="F63" s="10">
        <v>4612.44</v>
      </c>
      <c r="G63" s="11">
        <v>0.59</v>
      </c>
      <c r="H63" s="12">
        <v>2721</v>
      </c>
    </row>
    <row r="64" spans="1:8" ht="15">
      <c r="A64" s="17">
        <v>39</v>
      </c>
      <c r="B64" s="7" t="s">
        <v>806</v>
      </c>
      <c r="C64" s="17">
        <v>39</v>
      </c>
      <c r="D64" s="27">
        <v>68650</v>
      </c>
      <c r="E64" s="7" t="s">
        <v>449</v>
      </c>
      <c r="F64" s="10">
        <v>4591.53</v>
      </c>
      <c r="G64" s="11">
        <v>3.06</v>
      </c>
      <c r="H64" s="12">
        <v>14050</v>
      </c>
    </row>
    <row r="65" spans="1:8" ht="15">
      <c r="A65" s="17">
        <v>39</v>
      </c>
      <c r="B65" s="7" t="s">
        <v>806</v>
      </c>
      <c r="C65" s="17">
        <v>39</v>
      </c>
      <c r="D65" s="27">
        <v>75499</v>
      </c>
      <c r="E65" s="7" t="s">
        <v>451</v>
      </c>
      <c r="F65" s="10">
        <v>4988.96</v>
      </c>
      <c r="G65" s="11">
        <v>4.26</v>
      </c>
      <c r="H65" s="12">
        <v>21253</v>
      </c>
    </row>
    <row r="66" spans="7:8" ht="15.75">
      <c r="G66" s="18">
        <f>SUM(G60:G65)</f>
        <v>41.620000000000005</v>
      </c>
      <c r="H66" s="19">
        <f>SUM(H60:H65)</f>
        <v>193188</v>
      </c>
    </row>
    <row r="68" spans="1:8" ht="15">
      <c r="A68" s="17">
        <v>41</v>
      </c>
      <c r="B68" s="7" t="s">
        <v>807</v>
      </c>
      <c r="C68" s="17">
        <v>41</v>
      </c>
      <c r="D68" s="27">
        <v>68916</v>
      </c>
      <c r="E68" s="7" t="s">
        <v>442</v>
      </c>
      <c r="F68" s="10">
        <v>4465.81</v>
      </c>
      <c r="G68" s="11">
        <v>1.02</v>
      </c>
      <c r="H68" s="12">
        <v>4555</v>
      </c>
    </row>
    <row r="69" spans="1:8" ht="15">
      <c r="A69" s="17">
        <v>41</v>
      </c>
      <c r="B69" s="7" t="s">
        <v>807</v>
      </c>
      <c r="C69" s="17">
        <v>41</v>
      </c>
      <c r="D69" s="27">
        <v>68924</v>
      </c>
      <c r="E69" s="7" t="s">
        <v>468</v>
      </c>
      <c r="F69" s="10">
        <v>5348.91</v>
      </c>
      <c r="G69" s="11">
        <v>3.97</v>
      </c>
      <c r="H69" s="12">
        <v>21235</v>
      </c>
    </row>
    <row r="70" spans="1:8" ht="15">
      <c r="A70" s="17">
        <v>41</v>
      </c>
      <c r="B70" s="7" t="s">
        <v>807</v>
      </c>
      <c r="C70" s="17">
        <v>41</v>
      </c>
      <c r="D70" s="27">
        <v>68932</v>
      </c>
      <c r="E70" s="7" t="s">
        <v>469</v>
      </c>
      <c r="F70" s="10">
        <v>4454.32</v>
      </c>
      <c r="G70" s="11">
        <v>0.88</v>
      </c>
      <c r="H70" s="12">
        <v>3920</v>
      </c>
    </row>
    <row r="71" spans="1:8" ht="15">
      <c r="A71" s="17">
        <v>41</v>
      </c>
      <c r="B71" s="7" t="s">
        <v>807</v>
      </c>
      <c r="C71" s="17">
        <v>41</v>
      </c>
      <c r="D71" s="27">
        <v>69005</v>
      </c>
      <c r="E71" s="7" t="s">
        <v>476</v>
      </c>
      <c r="F71" s="10">
        <v>4470.79</v>
      </c>
      <c r="G71" s="11">
        <v>0.02</v>
      </c>
      <c r="H71" s="12">
        <v>89</v>
      </c>
    </row>
    <row r="72" spans="1:8" ht="15">
      <c r="A72" s="17">
        <v>41</v>
      </c>
      <c r="B72" s="7" t="s">
        <v>807</v>
      </c>
      <c r="C72" s="17">
        <v>41</v>
      </c>
      <c r="D72" s="27">
        <v>69039</v>
      </c>
      <c r="E72" s="7" t="s">
        <v>479</v>
      </c>
      <c r="F72" s="10">
        <v>4441.76</v>
      </c>
      <c r="G72" s="11">
        <v>0.88</v>
      </c>
      <c r="H72" s="12">
        <v>3909</v>
      </c>
    </row>
    <row r="73" spans="1:8" ht="15">
      <c r="A73" s="17">
        <v>41</v>
      </c>
      <c r="B73" s="7" t="s">
        <v>807</v>
      </c>
      <c r="C73" s="17">
        <v>41</v>
      </c>
      <c r="D73" s="27">
        <v>69047</v>
      </c>
      <c r="E73" s="7" t="s">
        <v>480</v>
      </c>
      <c r="F73" s="10">
        <v>5408.75</v>
      </c>
      <c r="G73" s="11">
        <v>4.31</v>
      </c>
      <c r="H73" s="12">
        <v>23312</v>
      </c>
    </row>
    <row r="74" spans="1:8" ht="15">
      <c r="A74" s="17">
        <v>41</v>
      </c>
      <c r="B74" s="7" t="s">
        <v>807</v>
      </c>
      <c r="C74" s="17">
        <v>41</v>
      </c>
      <c r="D74" s="27">
        <v>69062</v>
      </c>
      <c r="E74" s="7" t="s">
        <v>481</v>
      </c>
      <c r="F74" s="10">
        <v>5508.58</v>
      </c>
      <c r="G74" s="11">
        <v>17.34</v>
      </c>
      <c r="H74" s="12">
        <v>95519</v>
      </c>
    </row>
    <row r="75" spans="1:8" ht="15">
      <c r="A75" s="17">
        <v>41</v>
      </c>
      <c r="B75" s="7" t="s">
        <v>807</v>
      </c>
      <c r="C75" s="17">
        <v>41</v>
      </c>
      <c r="D75" s="27">
        <v>69070</v>
      </c>
      <c r="E75" s="7" t="s">
        <v>482</v>
      </c>
      <c r="F75" s="10">
        <v>4626.32</v>
      </c>
      <c r="G75" s="11">
        <v>10.66</v>
      </c>
      <c r="H75" s="12">
        <v>49317</v>
      </c>
    </row>
    <row r="76" spans="7:8" ht="15.75">
      <c r="G76" s="18">
        <f>SUM(G68:G75)</f>
        <v>39.08</v>
      </c>
      <c r="H76" s="19">
        <f>SUM(H68:H75)</f>
        <v>201856</v>
      </c>
    </row>
    <row r="78" spans="1:8" ht="15">
      <c r="A78" s="17">
        <v>42</v>
      </c>
      <c r="B78" s="7" t="s">
        <v>808</v>
      </c>
      <c r="C78" s="17">
        <v>42</v>
      </c>
      <c r="D78" s="27">
        <v>69195</v>
      </c>
      <c r="E78" s="7" t="s">
        <v>490</v>
      </c>
      <c r="F78" s="10">
        <v>4476.57</v>
      </c>
      <c r="G78" s="11">
        <v>9</v>
      </c>
      <c r="H78" s="12">
        <v>40289</v>
      </c>
    </row>
    <row r="79" spans="1:8" ht="15">
      <c r="A79" s="17">
        <v>42</v>
      </c>
      <c r="B79" s="7" t="s">
        <v>808</v>
      </c>
      <c r="C79" s="17">
        <v>42</v>
      </c>
      <c r="D79" s="27">
        <v>69286</v>
      </c>
      <c r="E79" s="7" t="s">
        <v>499</v>
      </c>
      <c r="F79" s="10">
        <v>5285.14</v>
      </c>
      <c r="G79" s="11">
        <v>76</v>
      </c>
      <c r="H79" s="12">
        <v>401671</v>
      </c>
    </row>
    <row r="80" spans="7:8" ht="15.75">
      <c r="G80" s="18">
        <f>SUM(G78:G79)</f>
        <v>85</v>
      </c>
      <c r="H80" s="19">
        <f>SUM(H78:H79)</f>
        <v>441960</v>
      </c>
    </row>
    <row r="82" spans="1:8" ht="15">
      <c r="A82" s="17">
        <v>43</v>
      </c>
      <c r="B82" s="7" t="s">
        <v>809</v>
      </c>
      <c r="C82" s="17">
        <v>43</v>
      </c>
      <c r="D82" s="27">
        <v>69393</v>
      </c>
      <c r="E82" s="7" t="s">
        <v>508</v>
      </c>
      <c r="F82" s="10">
        <v>4454.43</v>
      </c>
      <c r="G82" s="11">
        <v>2.76</v>
      </c>
      <c r="H82" s="12">
        <v>12294</v>
      </c>
    </row>
    <row r="83" spans="1:8" ht="15">
      <c r="A83" s="17">
        <v>43</v>
      </c>
      <c r="B83" s="7" t="s">
        <v>809</v>
      </c>
      <c r="C83" s="17">
        <v>43</v>
      </c>
      <c r="D83" s="27">
        <v>69401</v>
      </c>
      <c r="E83" s="7" t="s">
        <v>509</v>
      </c>
      <c r="F83" s="10">
        <v>5309.83</v>
      </c>
      <c r="G83" s="11">
        <v>7.76</v>
      </c>
      <c r="H83" s="12">
        <v>41204</v>
      </c>
    </row>
    <row r="84" spans="1:8" ht="15">
      <c r="A84" s="17">
        <v>43</v>
      </c>
      <c r="B84" s="7" t="s">
        <v>809</v>
      </c>
      <c r="C84" s="17">
        <v>43</v>
      </c>
      <c r="D84" s="27">
        <v>69419</v>
      </c>
      <c r="E84" s="7" t="s">
        <v>510</v>
      </c>
      <c r="F84" s="10">
        <v>4403.9</v>
      </c>
      <c r="G84" s="11">
        <v>4.4</v>
      </c>
      <c r="H84" s="12">
        <v>19377</v>
      </c>
    </row>
    <row r="85" spans="1:8" ht="15">
      <c r="A85" s="17">
        <v>43</v>
      </c>
      <c r="B85" s="7" t="s">
        <v>809</v>
      </c>
      <c r="C85" s="17">
        <v>43</v>
      </c>
      <c r="D85" s="27">
        <v>69427</v>
      </c>
      <c r="E85" s="7" t="s">
        <v>511</v>
      </c>
      <c r="F85" s="10">
        <v>5300.6</v>
      </c>
      <c r="G85" s="11">
        <v>58.98</v>
      </c>
      <c r="H85" s="12">
        <v>312629</v>
      </c>
    </row>
    <row r="86" spans="1:8" ht="15">
      <c r="A86" s="17">
        <v>43</v>
      </c>
      <c r="B86" s="7" t="s">
        <v>809</v>
      </c>
      <c r="C86" s="17">
        <v>43</v>
      </c>
      <c r="D86" s="27">
        <v>69435</v>
      </c>
      <c r="E86" s="7" t="s">
        <v>512</v>
      </c>
      <c r="F86" s="10">
        <v>4419.83</v>
      </c>
      <c r="G86" s="11">
        <v>17.21</v>
      </c>
      <c r="H86" s="12">
        <v>76065</v>
      </c>
    </row>
    <row r="87" spans="1:8" ht="15">
      <c r="A87" s="17">
        <v>43</v>
      </c>
      <c r="B87" s="7" t="s">
        <v>809</v>
      </c>
      <c r="C87" s="17">
        <v>43</v>
      </c>
      <c r="D87" s="27">
        <v>69450</v>
      </c>
      <c r="E87" s="7" t="s">
        <v>513</v>
      </c>
      <c r="F87" s="10">
        <v>4457.88</v>
      </c>
      <c r="G87" s="11">
        <v>1.02</v>
      </c>
      <c r="H87" s="12">
        <v>4547</v>
      </c>
    </row>
    <row r="88" spans="1:8" ht="15">
      <c r="A88" s="17">
        <v>43</v>
      </c>
      <c r="B88" s="7" t="s">
        <v>809</v>
      </c>
      <c r="C88" s="17">
        <v>43</v>
      </c>
      <c r="D88" s="27">
        <v>69468</v>
      </c>
      <c r="E88" s="7" t="s">
        <v>514</v>
      </c>
      <c r="F88" s="10">
        <v>5270.65</v>
      </c>
      <c r="G88" s="11">
        <v>6.26</v>
      </c>
      <c r="H88" s="12">
        <v>32994</v>
      </c>
    </row>
    <row r="89" spans="1:8" ht="15">
      <c r="A89" s="17">
        <v>43</v>
      </c>
      <c r="B89" s="7" t="s">
        <v>809</v>
      </c>
      <c r="C89" s="17">
        <v>43</v>
      </c>
      <c r="D89" s="27">
        <v>69484</v>
      </c>
      <c r="E89" s="7" t="s">
        <v>515</v>
      </c>
      <c r="F89" s="10">
        <v>4610.41</v>
      </c>
      <c r="G89" s="11">
        <v>11.73</v>
      </c>
      <c r="H89" s="12">
        <v>54080</v>
      </c>
    </row>
    <row r="90" spans="1:8" ht="15">
      <c r="A90" s="17">
        <v>43</v>
      </c>
      <c r="B90" s="7" t="s">
        <v>809</v>
      </c>
      <c r="C90" s="17">
        <v>43</v>
      </c>
      <c r="D90" s="27">
        <v>69526</v>
      </c>
      <c r="E90" s="7" t="s">
        <v>518</v>
      </c>
      <c r="F90" s="10">
        <v>4469.46</v>
      </c>
      <c r="G90" s="11">
        <v>4.4</v>
      </c>
      <c r="H90" s="12">
        <v>19666</v>
      </c>
    </row>
    <row r="91" spans="1:8" ht="15">
      <c r="A91" s="17">
        <v>43</v>
      </c>
      <c r="B91" s="7" t="s">
        <v>809</v>
      </c>
      <c r="C91" s="17">
        <v>43</v>
      </c>
      <c r="D91" s="27">
        <v>69534</v>
      </c>
      <c r="E91" s="7" t="s">
        <v>519</v>
      </c>
      <c r="F91" s="10">
        <v>5240.03</v>
      </c>
      <c r="G91" s="11">
        <v>1.01</v>
      </c>
      <c r="H91" s="12">
        <v>5292</v>
      </c>
    </row>
    <row r="92" spans="1:8" ht="15">
      <c r="A92" s="17">
        <v>43</v>
      </c>
      <c r="B92" s="7" t="s">
        <v>809</v>
      </c>
      <c r="C92" s="17">
        <v>43</v>
      </c>
      <c r="D92" s="27">
        <v>69575</v>
      </c>
      <c r="E92" s="7" t="s">
        <v>521</v>
      </c>
      <c r="F92" s="10">
        <v>4439.24</v>
      </c>
      <c r="G92" s="11">
        <v>3.36</v>
      </c>
      <c r="H92" s="12">
        <v>14916</v>
      </c>
    </row>
    <row r="93" spans="1:8" ht="15">
      <c r="A93" s="17">
        <v>43</v>
      </c>
      <c r="B93" s="7" t="s">
        <v>809</v>
      </c>
      <c r="C93" s="17">
        <v>43</v>
      </c>
      <c r="D93" s="27">
        <v>69583</v>
      </c>
      <c r="E93" s="7" t="s">
        <v>522</v>
      </c>
      <c r="F93" s="10">
        <v>4599.88</v>
      </c>
      <c r="G93" s="11">
        <v>0.21</v>
      </c>
      <c r="H93" s="12">
        <v>966</v>
      </c>
    </row>
    <row r="94" spans="1:8" ht="15">
      <c r="A94" s="17">
        <v>43</v>
      </c>
      <c r="B94" s="7" t="s">
        <v>809</v>
      </c>
      <c r="C94" s="17">
        <v>43</v>
      </c>
      <c r="D94" s="27">
        <v>69591</v>
      </c>
      <c r="E94" s="7" t="s">
        <v>523</v>
      </c>
      <c r="F94" s="10">
        <v>4522.07</v>
      </c>
      <c r="G94" s="11">
        <v>0.37</v>
      </c>
      <c r="H94" s="12">
        <v>1673</v>
      </c>
    </row>
    <row r="95" spans="1:8" ht="15">
      <c r="A95" s="17">
        <v>43</v>
      </c>
      <c r="B95" s="7" t="s">
        <v>809</v>
      </c>
      <c r="C95" s="17">
        <v>43</v>
      </c>
      <c r="D95" s="27">
        <v>69609</v>
      </c>
      <c r="E95" s="7" t="s">
        <v>524</v>
      </c>
      <c r="F95" s="10">
        <v>5363.4</v>
      </c>
      <c r="G95" s="11">
        <v>0.24</v>
      </c>
      <c r="H95" s="12">
        <v>1287</v>
      </c>
    </row>
    <row r="96" spans="1:8" ht="15">
      <c r="A96" s="17">
        <v>43</v>
      </c>
      <c r="B96" s="7" t="s">
        <v>809</v>
      </c>
      <c r="C96" s="17">
        <v>43</v>
      </c>
      <c r="D96" s="27">
        <v>69617</v>
      </c>
      <c r="E96" s="7" t="s">
        <v>525</v>
      </c>
      <c r="F96" s="10">
        <v>4432.64</v>
      </c>
      <c r="G96" s="11">
        <v>2.57</v>
      </c>
      <c r="H96" s="12">
        <v>11392</v>
      </c>
    </row>
    <row r="97" spans="1:8" ht="15">
      <c r="A97" s="17">
        <v>43</v>
      </c>
      <c r="B97" s="7" t="s">
        <v>809</v>
      </c>
      <c r="C97" s="17">
        <v>43</v>
      </c>
      <c r="D97" s="27">
        <v>69625</v>
      </c>
      <c r="E97" s="7" t="s">
        <v>526</v>
      </c>
      <c r="F97" s="10">
        <v>4441.17</v>
      </c>
      <c r="G97" s="11">
        <v>8.59</v>
      </c>
      <c r="H97" s="12">
        <v>38150</v>
      </c>
    </row>
    <row r="98" spans="1:8" ht="15">
      <c r="A98" s="17">
        <v>43</v>
      </c>
      <c r="B98" s="7" t="s">
        <v>809</v>
      </c>
      <c r="C98" s="17">
        <v>43</v>
      </c>
      <c r="D98" s="27">
        <v>69641</v>
      </c>
      <c r="E98" s="7" t="s">
        <v>528</v>
      </c>
      <c r="F98" s="10">
        <v>5291.09</v>
      </c>
      <c r="G98" s="11">
        <v>1.16</v>
      </c>
      <c r="H98" s="12">
        <v>6138</v>
      </c>
    </row>
    <row r="99" spans="1:8" ht="15">
      <c r="A99" s="17">
        <v>43</v>
      </c>
      <c r="B99" s="7" t="s">
        <v>809</v>
      </c>
      <c r="C99" s="17">
        <v>43</v>
      </c>
      <c r="D99" s="27">
        <v>69666</v>
      </c>
      <c r="E99" s="7" t="s">
        <v>529</v>
      </c>
      <c r="F99" s="10">
        <v>4626.52</v>
      </c>
      <c r="G99" s="11">
        <v>6.81</v>
      </c>
      <c r="H99" s="12">
        <v>31507</v>
      </c>
    </row>
    <row r="100" spans="1:8" ht="15">
      <c r="A100" s="17">
        <v>43</v>
      </c>
      <c r="B100" s="7" t="s">
        <v>809</v>
      </c>
      <c r="C100" s="17">
        <v>43</v>
      </c>
      <c r="D100" s="27">
        <v>69674</v>
      </c>
      <c r="E100" s="7" t="s">
        <v>530</v>
      </c>
      <c r="F100" s="10">
        <v>4598.58</v>
      </c>
      <c r="G100" s="11">
        <v>3.79</v>
      </c>
      <c r="H100" s="12">
        <v>17429</v>
      </c>
    </row>
    <row r="101" spans="1:8" ht="15">
      <c r="A101" s="17">
        <v>43</v>
      </c>
      <c r="B101" s="7" t="s">
        <v>809</v>
      </c>
      <c r="C101" s="17">
        <v>43</v>
      </c>
      <c r="D101" s="27">
        <v>69690</v>
      </c>
      <c r="E101" s="7" t="s">
        <v>532</v>
      </c>
      <c r="F101" s="10">
        <v>4540.76</v>
      </c>
      <c r="G101" s="11">
        <v>2.03</v>
      </c>
      <c r="H101" s="12">
        <v>9218</v>
      </c>
    </row>
    <row r="102" spans="1:8" ht="15">
      <c r="A102" s="17">
        <v>43</v>
      </c>
      <c r="B102" s="7" t="s">
        <v>809</v>
      </c>
      <c r="C102" s="17">
        <v>43</v>
      </c>
      <c r="D102" s="27">
        <v>69708</v>
      </c>
      <c r="E102" s="7" t="s">
        <v>533</v>
      </c>
      <c r="F102" s="10">
        <v>4433.6</v>
      </c>
      <c r="G102" s="11">
        <v>2.14</v>
      </c>
      <c r="H102" s="12">
        <v>9488</v>
      </c>
    </row>
    <row r="103" spans="1:8" ht="15">
      <c r="A103" s="17">
        <v>43</v>
      </c>
      <c r="B103" s="7" t="s">
        <v>809</v>
      </c>
      <c r="C103" s="17">
        <v>43</v>
      </c>
      <c r="D103" s="27">
        <v>73387</v>
      </c>
      <c r="E103" s="7" t="s">
        <v>534</v>
      </c>
      <c r="F103" s="10">
        <v>4591.07</v>
      </c>
      <c r="G103" s="11">
        <v>3.55</v>
      </c>
      <c r="H103" s="12">
        <v>16298</v>
      </c>
    </row>
    <row r="104" spans="7:8" ht="15.75">
      <c r="G104" s="18">
        <f>SUM(G82:G103)</f>
        <v>150.34999999999997</v>
      </c>
      <c r="H104" s="19">
        <f>SUM(H82:H103)</f>
        <v>736610</v>
      </c>
    </row>
    <row r="106" spans="1:8" ht="15">
      <c r="A106" s="17">
        <v>44</v>
      </c>
      <c r="B106" s="7" t="s">
        <v>810</v>
      </c>
      <c r="C106" s="17">
        <v>44</v>
      </c>
      <c r="D106" s="27">
        <v>69807</v>
      </c>
      <c r="E106" s="7" t="s">
        <v>539</v>
      </c>
      <c r="F106" s="10">
        <v>4624.99</v>
      </c>
      <c r="G106" s="11">
        <v>3.66</v>
      </c>
      <c r="H106" s="12">
        <v>16927</v>
      </c>
    </row>
    <row r="107" spans="1:8" ht="15">
      <c r="A107" s="17">
        <v>44</v>
      </c>
      <c r="B107" s="7" t="s">
        <v>810</v>
      </c>
      <c r="C107" s="17">
        <v>44</v>
      </c>
      <c r="D107" s="27">
        <v>69823</v>
      </c>
      <c r="E107" s="7" t="s">
        <v>541</v>
      </c>
      <c r="F107" s="10">
        <v>5316.29</v>
      </c>
      <c r="G107" s="11">
        <v>2.45</v>
      </c>
      <c r="H107" s="12">
        <v>13025</v>
      </c>
    </row>
    <row r="108" spans="1:8" ht="15">
      <c r="A108" s="17">
        <v>44</v>
      </c>
      <c r="B108" s="7" t="s">
        <v>810</v>
      </c>
      <c r="C108" s="17">
        <v>44</v>
      </c>
      <c r="D108" s="27">
        <v>75432</v>
      </c>
      <c r="E108" s="7" t="s">
        <v>543</v>
      </c>
      <c r="F108" s="10">
        <v>4588</v>
      </c>
      <c r="G108" s="11">
        <v>2.47</v>
      </c>
      <c r="H108" s="12">
        <v>11332</v>
      </c>
    </row>
    <row r="109" spans="7:8" ht="15.75">
      <c r="G109" s="18">
        <f>SUM(G106:G108)</f>
        <v>8.58</v>
      </c>
      <c r="H109" s="19">
        <f>SUM(H106:H108)</f>
        <v>41284</v>
      </c>
    </row>
    <row r="111" spans="1:8" ht="15">
      <c r="A111" s="17">
        <v>45</v>
      </c>
      <c r="B111" s="7" t="s">
        <v>811</v>
      </c>
      <c r="C111" s="17">
        <v>45</v>
      </c>
      <c r="D111" s="27">
        <v>69856</v>
      </c>
      <c r="E111" s="7" t="s">
        <v>544</v>
      </c>
      <c r="F111" s="10">
        <v>5345.3</v>
      </c>
      <c r="G111" s="11">
        <v>9.62</v>
      </c>
      <c r="H111" s="12">
        <v>51422</v>
      </c>
    </row>
    <row r="112" spans="1:8" ht="15">
      <c r="A112" s="17">
        <v>45</v>
      </c>
      <c r="B112" s="7" t="s">
        <v>811</v>
      </c>
      <c r="C112" s="17">
        <v>45</v>
      </c>
      <c r="D112" s="27">
        <v>69872</v>
      </c>
      <c r="E112" s="7" t="s">
        <v>545</v>
      </c>
      <c r="F112" s="10">
        <v>4451.06</v>
      </c>
      <c r="G112" s="11">
        <v>2.35</v>
      </c>
      <c r="H112" s="12">
        <v>10460</v>
      </c>
    </row>
    <row r="113" spans="1:8" ht="15">
      <c r="A113" s="17">
        <v>45</v>
      </c>
      <c r="B113" s="7" t="s">
        <v>811</v>
      </c>
      <c r="C113" s="17">
        <v>45</v>
      </c>
      <c r="D113" s="27">
        <v>69914</v>
      </c>
      <c r="E113" s="7" t="s">
        <v>547</v>
      </c>
      <c r="F113" s="10">
        <v>4495.32</v>
      </c>
      <c r="G113" s="11">
        <v>0.93</v>
      </c>
      <c r="H113" s="12">
        <v>4181</v>
      </c>
    </row>
    <row r="114" spans="1:8" ht="15">
      <c r="A114" s="17">
        <v>45</v>
      </c>
      <c r="B114" s="7" t="s">
        <v>811</v>
      </c>
      <c r="C114" s="17">
        <v>45</v>
      </c>
      <c r="D114" s="27">
        <v>69948</v>
      </c>
      <c r="E114" s="7" t="s">
        <v>548</v>
      </c>
      <c r="F114" s="10">
        <v>4456.36</v>
      </c>
      <c r="G114" s="11">
        <v>2.34</v>
      </c>
      <c r="H114" s="12">
        <v>10428</v>
      </c>
    </row>
    <row r="115" spans="1:8" ht="15">
      <c r="A115" s="17">
        <v>45</v>
      </c>
      <c r="B115" s="7" t="s">
        <v>811</v>
      </c>
      <c r="C115" s="17">
        <v>45</v>
      </c>
      <c r="D115" s="27">
        <v>69955</v>
      </c>
      <c r="E115" s="7" t="s">
        <v>549</v>
      </c>
      <c r="F115" s="10">
        <v>4451.15</v>
      </c>
      <c r="G115" s="11">
        <v>0.6</v>
      </c>
      <c r="H115" s="12">
        <v>2671</v>
      </c>
    </row>
    <row r="116" spans="1:8" ht="15">
      <c r="A116" s="17">
        <v>45</v>
      </c>
      <c r="B116" s="7" t="s">
        <v>811</v>
      </c>
      <c r="C116" s="17">
        <v>45</v>
      </c>
      <c r="D116" s="27">
        <v>69971</v>
      </c>
      <c r="E116" s="7" t="s">
        <v>550</v>
      </c>
      <c r="F116" s="10">
        <v>4463.03</v>
      </c>
      <c r="G116" s="11">
        <v>4.81</v>
      </c>
      <c r="H116" s="12">
        <v>21467</v>
      </c>
    </row>
    <row r="117" spans="1:8" ht="15">
      <c r="A117" s="17">
        <v>45</v>
      </c>
      <c r="B117" s="7" t="s">
        <v>811</v>
      </c>
      <c r="C117" s="17">
        <v>45</v>
      </c>
      <c r="D117" s="27">
        <v>70045</v>
      </c>
      <c r="E117" s="7" t="s">
        <v>734</v>
      </c>
      <c r="F117" s="10">
        <v>4454.34</v>
      </c>
      <c r="G117" s="11">
        <v>0.89</v>
      </c>
      <c r="H117" s="12">
        <v>3964</v>
      </c>
    </row>
    <row r="118" spans="1:8" ht="15">
      <c r="A118" s="17">
        <v>45</v>
      </c>
      <c r="B118" s="7" t="s">
        <v>811</v>
      </c>
      <c r="C118" s="17">
        <v>45</v>
      </c>
      <c r="D118" s="27">
        <v>70078</v>
      </c>
      <c r="E118" s="7" t="s">
        <v>735</v>
      </c>
      <c r="F118" s="10">
        <v>4413.94</v>
      </c>
      <c r="G118" s="11">
        <v>0.12</v>
      </c>
      <c r="H118" s="12">
        <v>530</v>
      </c>
    </row>
    <row r="119" spans="1:8" ht="15">
      <c r="A119" s="17">
        <v>45</v>
      </c>
      <c r="B119" s="7" t="s">
        <v>811</v>
      </c>
      <c r="C119" s="17">
        <v>45</v>
      </c>
      <c r="D119" s="27">
        <v>70094</v>
      </c>
      <c r="E119" s="7" t="s">
        <v>555</v>
      </c>
      <c r="F119" s="10">
        <v>4448.35</v>
      </c>
      <c r="G119" s="11">
        <v>0.42</v>
      </c>
      <c r="H119" s="12">
        <v>1868</v>
      </c>
    </row>
    <row r="120" spans="1:8" ht="15">
      <c r="A120" s="17">
        <v>45</v>
      </c>
      <c r="B120" s="7" t="s">
        <v>811</v>
      </c>
      <c r="C120" s="17">
        <v>45</v>
      </c>
      <c r="D120" s="27">
        <v>70110</v>
      </c>
      <c r="E120" s="7" t="s">
        <v>556</v>
      </c>
      <c r="F120" s="10">
        <v>4462.12</v>
      </c>
      <c r="G120" s="11">
        <v>1.37</v>
      </c>
      <c r="H120" s="12">
        <v>6113</v>
      </c>
    </row>
    <row r="121" spans="1:8" ht="15">
      <c r="A121" s="17">
        <v>45</v>
      </c>
      <c r="B121" s="7" t="s">
        <v>811</v>
      </c>
      <c r="C121" s="17">
        <v>45</v>
      </c>
      <c r="D121" s="27">
        <v>70136</v>
      </c>
      <c r="E121" s="7" t="s">
        <v>558</v>
      </c>
      <c r="F121" s="10">
        <v>5300.78</v>
      </c>
      <c r="G121" s="11">
        <v>26.39</v>
      </c>
      <c r="H121" s="12">
        <v>139888</v>
      </c>
    </row>
    <row r="122" spans="1:8" ht="15">
      <c r="A122" s="17">
        <v>45</v>
      </c>
      <c r="B122" s="7" t="s">
        <v>811</v>
      </c>
      <c r="C122" s="17">
        <v>45</v>
      </c>
      <c r="D122" s="27">
        <v>73700</v>
      </c>
      <c r="E122" s="7" t="s">
        <v>559</v>
      </c>
      <c r="F122" s="10">
        <v>6087.62</v>
      </c>
      <c r="G122" s="11">
        <v>0.29</v>
      </c>
      <c r="H122" s="12">
        <v>1765</v>
      </c>
    </row>
    <row r="123" spans="1:8" ht="15">
      <c r="A123" s="17">
        <v>45</v>
      </c>
      <c r="B123" s="7" t="s">
        <v>811</v>
      </c>
      <c r="C123" s="17">
        <v>45</v>
      </c>
      <c r="D123" s="27">
        <v>75267</v>
      </c>
      <c r="E123" s="7" t="s">
        <v>560</v>
      </c>
      <c r="F123" s="10">
        <v>4891.26</v>
      </c>
      <c r="G123" s="11">
        <v>13.86</v>
      </c>
      <c r="H123" s="12">
        <v>67793</v>
      </c>
    </row>
    <row r="124" spans="7:8" ht="15.75">
      <c r="G124" s="18">
        <f>SUM(G111:G123)</f>
        <v>63.99</v>
      </c>
      <c r="H124" s="19">
        <f>SUM(H111:H123)</f>
        <v>322550</v>
      </c>
    </row>
    <row r="125" ht="15">
      <c r="G125" s="20"/>
    </row>
    <row r="126" spans="1:8" ht="15">
      <c r="A126" s="17">
        <v>46</v>
      </c>
      <c r="B126" s="7" t="s">
        <v>812</v>
      </c>
      <c r="C126" s="17">
        <v>46</v>
      </c>
      <c r="D126" s="27">
        <v>70177</v>
      </c>
      <c r="E126" s="7" t="s">
        <v>561</v>
      </c>
      <c r="F126" s="10">
        <v>6777.25</v>
      </c>
      <c r="G126" s="11">
        <v>1.83</v>
      </c>
      <c r="H126" s="12">
        <v>12402</v>
      </c>
    </row>
    <row r="127" spans="7:8" ht="15.75">
      <c r="G127" s="18">
        <f>SUM(G126)</f>
        <v>1.83</v>
      </c>
      <c r="H127" s="19">
        <f>SUM(H126)</f>
        <v>12402</v>
      </c>
    </row>
    <row r="129" spans="1:8" ht="15">
      <c r="A129" s="17">
        <v>47</v>
      </c>
      <c r="B129" s="7" t="s">
        <v>813</v>
      </c>
      <c r="C129" s="17">
        <v>47</v>
      </c>
      <c r="D129" s="27">
        <v>70276</v>
      </c>
      <c r="E129" s="7" t="s">
        <v>566</v>
      </c>
      <c r="F129" s="10">
        <v>6343.97</v>
      </c>
      <c r="G129" s="11">
        <v>1.58</v>
      </c>
      <c r="H129" s="12">
        <v>10023</v>
      </c>
    </row>
    <row r="130" spans="1:8" ht="15">
      <c r="A130" s="17">
        <v>47</v>
      </c>
      <c r="B130" s="7" t="s">
        <v>813</v>
      </c>
      <c r="C130" s="17">
        <v>47</v>
      </c>
      <c r="D130" s="27">
        <v>70466</v>
      </c>
      <c r="E130" s="7" t="s">
        <v>575</v>
      </c>
      <c r="F130" s="10">
        <v>6469.32</v>
      </c>
      <c r="G130" s="11">
        <v>1.25</v>
      </c>
      <c r="H130" s="12">
        <v>8087</v>
      </c>
    </row>
    <row r="131" spans="7:8" ht="15.75">
      <c r="G131" s="18">
        <f>SUM(G129:G130)</f>
        <v>2.83</v>
      </c>
      <c r="H131" s="19">
        <f>SUM(H129:H130)</f>
        <v>18110</v>
      </c>
    </row>
    <row r="133" spans="1:8" ht="15">
      <c r="A133" s="17">
        <v>48</v>
      </c>
      <c r="B133" s="7" t="s">
        <v>830</v>
      </c>
      <c r="C133" s="17">
        <v>48</v>
      </c>
      <c r="D133" s="27">
        <v>70532</v>
      </c>
      <c r="E133" s="7" t="s">
        <v>582</v>
      </c>
      <c r="F133" s="10">
        <v>4587.07</v>
      </c>
      <c r="G133" s="11">
        <v>5.02</v>
      </c>
      <c r="H133" s="12">
        <v>23027</v>
      </c>
    </row>
    <row r="134" spans="1:8" ht="15">
      <c r="A134" s="17">
        <v>48</v>
      </c>
      <c r="B134" s="7" t="s">
        <v>830</v>
      </c>
      <c r="C134" s="17">
        <v>48</v>
      </c>
      <c r="D134" s="27">
        <v>70540</v>
      </c>
      <c r="E134" s="7" t="s">
        <v>583</v>
      </c>
      <c r="F134" s="10">
        <v>4602.83</v>
      </c>
      <c r="G134" s="11">
        <v>18.53</v>
      </c>
      <c r="H134" s="12">
        <v>85290</v>
      </c>
    </row>
    <row r="135" spans="1:8" ht="15">
      <c r="A135" s="17">
        <v>48</v>
      </c>
      <c r="B135" s="7" t="s">
        <v>830</v>
      </c>
      <c r="C135" s="17">
        <v>48</v>
      </c>
      <c r="D135" s="27">
        <v>70573</v>
      </c>
      <c r="E135" s="7" t="s">
        <v>585</v>
      </c>
      <c r="F135" s="10">
        <v>4598.23</v>
      </c>
      <c r="G135" s="11">
        <v>3.81</v>
      </c>
      <c r="H135" s="12">
        <v>17519</v>
      </c>
    </row>
    <row r="136" spans="7:8" ht="15.75">
      <c r="G136" s="18">
        <f>SUM(G133:G135)</f>
        <v>27.36</v>
      </c>
      <c r="H136" s="19">
        <f>SUM(H133:H135)</f>
        <v>125836</v>
      </c>
    </row>
    <row r="138" spans="1:8" ht="15">
      <c r="A138" s="17">
        <v>49</v>
      </c>
      <c r="B138" s="7" t="s">
        <v>814</v>
      </c>
      <c r="C138" s="17">
        <v>49</v>
      </c>
      <c r="D138" s="27">
        <v>70607</v>
      </c>
      <c r="E138" s="7" t="s">
        <v>586</v>
      </c>
      <c r="F138" s="10">
        <v>5291.11</v>
      </c>
      <c r="G138" s="11">
        <v>44.72</v>
      </c>
      <c r="H138" s="12">
        <v>236618</v>
      </c>
    </row>
    <row r="139" spans="1:8" ht="15">
      <c r="A139" s="17">
        <v>49</v>
      </c>
      <c r="B139" s="7" t="s">
        <v>814</v>
      </c>
      <c r="C139" s="17">
        <v>49</v>
      </c>
      <c r="D139" s="27">
        <v>70615</v>
      </c>
      <c r="E139" s="7" t="s">
        <v>587</v>
      </c>
      <c r="F139" s="10">
        <v>4493.9</v>
      </c>
      <c r="G139" s="11">
        <v>0.23</v>
      </c>
      <c r="H139" s="12">
        <v>1034</v>
      </c>
    </row>
    <row r="140" spans="1:8" ht="15">
      <c r="A140" s="17">
        <v>49</v>
      </c>
      <c r="B140" s="7" t="s">
        <v>814</v>
      </c>
      <c r="C140" s="17">
        <v>49</v>
      </c>
      <c r="D140" s="27">
        <v>70714</v>
      </c>
      <c r="E140" s="7" t="s">
        <v>593</v>
      </c>
      <c r="F140" s="10">
        <v>4465.66</v>
      </c>
      <c r="G140" s="11">
        <v>6.64</v>
      </c>
      <c r="H140" s="12">
        <v>29652</v>
      </c>
    </row>
    <row r="141" spans="1:8" ht="15">
      <c r="A141" s="17">
        <v>49</v>
      </c>
      <c r="B141" s="7" t="s">
        <v>814</v>
      </c>
      <c r="C141" s="17">
        <v>49</v>
      </c>
      <c r="D141" s="27">
        <v>70839</v>
      </c>
      <c r="E141" s="7" t="s">
        <v>601</v>
      </c>
      <c r="F141" s="10">
        <v>4440.92</v>
      </c>
      <c r="G141" s="11">
        <v>6.17</v>
      </c>
      <c r="H141" s="12">
        <v>27400</v>
      </c>
    </row>
    <row r="142" spans="1:8" ht="15">
      <c r="A142" s="17">
        <v>49</v>
      </c>
      <c r="B142" s="7" t="s">
        <v>814</v>
      </c>
      <c r="C142" s="17">
        <v>49</v>
      </c>
      <c r="D142" s="27">
        <v>70862</v>
      </c>
      <c r="E142" s="7" t="s">
        <v>604</v>
      </c>
      <c r="F142" s="10">
        <v>5278.57</v>
      </c>
      <c r="G142" s="11">
        <v>24.15</v>
      </c>
      <c r="H142" s="12">
        <v>127477</v>
      </c>
    </row>
    <row r="143" spans="1:8" ht="15">
      <c r="A143" s="17">
        <v>49</v>
      </c>
      <c r="B143" s="7" t="s">
        <v>814</v>
      </c>
      <c r="C143" s="17">
        <v>49</v>
      </c>
      <c r="D143" s="27">
        <v>70912</v>
      </c>
      <c r="E143" s="7" t="s">
        <v>608</v>
      </c>
      <c r="F143" s="10">
        <v>4466.07</v>
      </c>
      <c r="G143" s="11">
        <v>0.48</v>
      </c>
      <c r="H143" s="12">
        <v>2144</v>
      </c>
    </row>
    <row r="144" spans="1:8" ht="15">
      <c r="A144" s="17">
        <v>49</v>
      </c>
      <c r="B144" s="7" t="s">
        <v>814</v>
      </c>
      <c r="C144" s="17">
        <v>49</v>
      </c>
      <c r="D144" s="27">
        <v>70920</v>
      </c>
      <c r="E144" s="7" t="s">
        <v>609</v>
      </c>
      <c r="F144" s="10">
        <v>5355.84</v>
      </c>
      <c r="G144" s="11">
        <v>55.1</v>
      </c>
      <c r="H144" s="12">
        <v>295107</v>
      </c>
    </row>
    <row r="145" spans="1:8" ht="15">
      <c r="A145" s="17">
        <v>49</v>
      </c>
      <c r="B145" s="7" t="s">
        <v>814</v>
      </c>
      <c r="C145" s="17">
        <v>49</v>
      </c>
      <c r="D145" s="27">
        <v>70938</v>
      </c>
      <c r="E145" s="7" t="s">
        <v>610</v>
      </c>
      <c r="F145" s="10">
        <v>4459.94</v>
      </c>
      <c r="G145" s="11">
        <v>27.37</v>
      </c>
      <c r="H145" s="12">
        <v>122069</v>
      </c>
    </row>
    <row r="146" spans="1:8" ht="15">
      <c r="A146" s="17">
        <v>49</v>
      </c>
      <c r="B146" s="7" t="s">
        <v>814</v>
      </c>
      <c r="C146" s="17">
        <v>49</v>
      </c>
      <c r="D146" s="27">
        <v>70953</v>
      </c>
      <c r="E146" s="7" t="s">
        <v>611</v>
      </c>
      <c r="F146" s="10">
        <v>4618.54</v>
      </c>
      <c r="G146" s="11">
        <v>2.32</v>
      </c>
      <c r="H146" s="12">
        <v>10715</v>
      </c>
    </row>
    <row r="147" spans="1:8" ht="15">
      <c r="A147" s="17">
        <v>49</v>
      </c>
      <c r="B147" s="7" t="s">
        <v>814</v>
      </c>
      <c r="C147" s="17">
        <v>49</v>
      </c>
      <c r="D147" s="27">
        <v>70961</v>
      </c>
      <c r="E147" s="7" t="s">
        <v>736</v>
      </c>
      <c r="F147" s="10">
        <v>4439.92</v>
      </c>
      <c r="G147" s="11">
        <v>0.66</v>
      </c>
      <c r="H147" s="12">
        <v>2930</v>
      </c>
    </row>
    <row r="148" spans="1:8" ht="15">
      <c r="A148" s="17">
        <v>49</v>
      </c>
      <c r="B148" s="7" t="s">
        <v>814</v>
      </c>
      <c r="C148" s="17">
        <v>49</v>
      </c>
      <c r="D148" s="27">
        <v>73882</v>
      </c>
      <c r="E148" s="7" t="s">
        <v>615</v>
      </c>
      <c r="F148" s="10">
        <v>4623.72</v>
      </c>
      <c r="G148" s="11">
        <v>3.29</v>
      </c>
      <c r="H148" s="12">
        <v>15212</v>
      </c>
    </row>
    <row r="149" spans="1:8" ht="15">
      <c r="A149" s="17">
        <v>49</v>
      </c>
      <c r="B149" s="7" t="s">
        <v>814</v>
      </c>
      <c r="C149" s="17">
        <v>49</v>
      </c>
      <c r="D149" s="27">
        <v>75358</v>
      </c>
      <c r="E149" s="7" t="s">
        <v>616</v>
      </c>
      <c r="F149" s="10">
        <v>4675.06</v>
      </c>
      <c r="G149" s="11">
        <v>0.95</v>
      </c>
      <c r="H149" s="12">
        <v>4441</v>
      </c>
    </row>
    <row r="150" spans="7:8" ht="15.75">
      <c r="G150" s="18">
        <f>SUM(G138:G149)</f>
        <v>172.07999999999998</v>
      </c>
      <c r="H150" s="19">
        <f>SUM(H138:H149)</f>
        <v>874799</v>
      </c>
    </row>
    <row r="152" spans="1:8" ht="15">
      <c r="A152" s="17">
        <v>50</v>
      </c>
      <c r="B152" s="7" t="s">
        <v>815</v>
      </c>
      <c r="C152" s="17">
        <v>50</v>
      </c>
      <c r="D152" s="27">
        <v>71043</v>
      </c>
      <c r="E152" s="7" t="s">
        <v>618</v>
      </c>
      <c r="F152" s="10">
        <v>4641.92</v>
      </c>
      <c r="G152" s="11">
        <v>3.85</v>
      </c>
      <c r="H152" s="12">
        <v>17871</v>
      </c>
    </row>
    <row r="153" spans="1:8" ht="15">
      <c r="A153" s="17">
        <v>50</v>
      </c>
      <c r="B153" s="7" t="s">
        <v>815</v>
      </c>
      <c r="C153" s="17">
        <v>50</v>
      </c>
      <c r="D153" s="27">
        <v>71076</v>
      </c>
      <c r="E153" s="7" t="s">
        <v>620</v>
      </c>
      <c r="F153" s="10">
        <v>4449.24</v>
      </c>
      <c r="G153" s="11">
        <v>3</v>
      </c>
      <c r="H153" s="12">
        <v>13348</v>
      </c>
    </row>
    <row r="154" spans="1:8" ht="15">
      <c r="A154" s="17">
        <v>50</v>
      </c>
      <c r="B154" s="7" t="s">
        <v>815</v>
      </c>
      <c r="C154" s="17">
        <v>50</v>
      </c>
      <c r="D154" s="27">
        <v>71092</v>
      </c>
      <c r="E154" s="7" t="s">
        <v>621</v>
      </c>
      <c r="F154" s="10">
        <v>4445.7</v>
      </c>
      <c r="G154" s="11">
        <v>3.62</v>
      </c>
      <c r="H154" s="12">
        <v>16093</v>
      </c>
    </row>
    <row r="155" spans="1:8" ht="15">
      <c r="A155" s="17">
        <v>50</v>
      </c>
      <c r="B155" s="7" t="s">
        <v>815</v>
      </c>
      <c r="C155" s="17">
        <v>50</v>
      </c>
      <c r="D155" s="27">
        <v>71217</v>
      </c>
      <c r="E155" s="7" t="s">
        <v>626</v>
      </c>
      <c r="F155" s="10">
        <v>4625.38</v>
      </c>
      <c r="G155" s="11">
        <v>1.04</v>
      </c>
      <c r="H155" s="12">
        <v>4810</v>
      </c>
    </row>
    <row r="156" spans="1:8" ht="15">
      <c r="A156" s="17">
        <v>50</v>
      </c>
      <c r="B156" s="7" t="s">
        <v>815</v>
      </c>
      <c r="C156" s="17">
        <v>50</v>
      </c>
      <c r="D156" s="27">
        <v>71290</v>
      </c>
      <c r="E156" s="7" t="s">
        <v>629</v>
      </c>
      <c r="F156" s="10">
        <v>4460.11</v>
      </c>
      <c r="G156" s="11">
        <v>0.07</v>
      </c>
      <c r="H156" s="12">
        <v>312</v>
      </c>
    </row>
    <row r="157" spans="1:8" ht="15">
      <c r="A157" s="17">
        <v>50</v>
      </c>
      <c r="B157" s="7" t="s">
        <v>815</v>
      </c>
      <c r="C157" s="17">
        <v>50</v>
      </c>
      <c r="D157" s="27">
        <v>75549</v>
      </c>
      <c r="E157" s="7" t="s">
        <v>631</v>
      </c>
      <c r="F157" s="10">
        <v>5144.08</v>
      </c>
      <c r="G157" s="11">
        <v>4.57</v>
      </c>
      <c r="H157" s="12">
        <v>23508</v>
      </c>
    </row>
    <row r="158" spans="1:8" ht="15">
      <c r="A158" s="17">
        <v>50</v>
      </c>
      <c r="B158" s="7" t="s">
        <v>815</v>
      </c>
      <c r="C158" s="17">
        <v>50</v>
      </c>
      <c r="D158" s="27">
        <v>75739</v>
      </c>
      <c r="E158" s="7" t="s">
        <v>635</v>
      </c>
      <c r="F158" s="10">
        <v>4868.7</v>
      </c>
      <c r="G158" s="11">
        <v>49.73</v>
      </c>
      <c r="H158" s="12">
        <v>242120</v>
      </c>
    </row>
    <row r="159" spans="7:8" ht="15.75">
      <c r="G159" s="18">
        <f>SUM(G152:G158)</f>
        <v>65.88</v>
      </c>
      <c r="H159" s="19">
        <f>SUM(H152:H158)</f>
        <v>318062</v>
      </c>
    </row>
    <row r="161" spans="1:8" ht="15">
      <c r="A161" s="17">
        <v>52</v>
      </c>
      <c r="B161" s="7" t="s">
        <v>816</v>
      </c>
      <c r="C161" s="17">
        <v>52</v>
      </c>
      <c r="D161" s="27">
        <v>71639</v>
      </c>
      <c r="E161" s="7" t="s">
        <v>654</v>
      </c>
      <c r="F161" s="10">
        <v>5306.79</v>
      </c>
      <c r="G161" s="11">
        <v>2.91</v>
      </c>
      <c r="H161" s="12">
        <v>15443</v>
      </c>
    </row>
    <row r="162" spans="7:8" ht="15.75">
      <c r="G162" s="18">
        <f>SUM(G161)</f>
        <v>2.91</v>
      </c>
      <c r="H162" s="19">
        <f>SUM(H161)</f>
        <v>15443</v>
      </c>
    </row>
    <row r="164" spans="1:8" ht="15">
      <c r="A164" s="17">
        <v>56</v>
      </c>
      <c r="B164" s="7" t="s">
        <v>818</v>
      </c>
      <c r="C164" s="17">
        <v>56</v>
      </c>
      <c r="D164" s="27">
        <v>72652</v>
      </c>
      <c r="E164" s="7" t="s">
        <v>715</v>
      </c>
      <c r="F164" s="10">
        <v>4615.34</v>
      </c>
      <c r="G164" s="11">
        <v>0.14</v>
      </c>
      <c r="H164" s="12">
        <v>646</v>
      </c>
    </row>
    <row r="165" spans="7:8" ht="15.75">
      <c r="G165" s="18">
        <f>SUM(G164)</f>
        <v>0.14</v>
      </c>
      <c r="H165" s="19">
        <f>SUM(H164)</f>
        <v>646</v>
      </c>
    </row>
    <row r="167" spans="5:8" ht="15.75">
      <c r="E167" s="24" t="s">
        <v>819</v>
      </c>
      <c r="F167" s="30"/>
      <c r="G167" s="25">
        <f>SUM(G11+G19+G24+G32+G35+G39+G55+G58+G66+G76+G80+G104+G109+G124+G127+G131+G136+G150+G159+G162+G165)</f>
        <v>1279.9500000000003</v>
      </c>
      <c r="H167" s="26">
        <f>SUM(H11+H19+H24+H32+H35+H39+H55+H58+H66+H76+H80+H104+H109+H124+H127+H131+H136+H150+H159+H162+H165)</f>
        <v>6282782</v>
      </c>
    </row>
    <row r="168" spans="1:3" ht="15">
      <c r="A168" s="27" t="s">
        <v>907</v>
      </c>
      <c r="C168" s="7"/>
    </row>
    <row r="169" spans="1:3" ht="15">
      <c r="A169" s="27" t="s">
        <v>908</v>
      </c>
      <c r="C169" s="7"/>
    </row>
    <row r="170" spans="1:3" ht="15">
      <c r="A170" s="27" t="s">
        <v>909</v>
      </c>
      <c r="C170" s="7"/>
    </row>
    <row r="171" spans="1:3" ht="15">
      <c r="A171" s="28" t="s">
        <v>910</v>
      </c>
      <c r="C171" s="7"/>
    </row>
  </sheetData>
  <sheetProtection/>
  <printOptions/>
  <pageMargins left="0.5" right="0.5" top="0.5" bottom="0.5" header="0.5" footer="0.25"/>
  <pageSetup horizontalDpi="600" verticalDpi="600" orientation="portrait" pageOrder="overThenDown" scale="96" r:id="rId1"/>
  <headerFooter alignWithMargins="0">
    <oddFooter>&amp;CPage &amp;P of &amp;N</oddFooter>
  </headerFooter>
  <ignoredErrors>
    <ignoredError sqref="A6:C167 A172:C2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8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17" customWidth="1"/>
    <col min="2" max="2" width="17.7109375" style="7" bestFit="1" customWidth="1"/>
    <col min="3" max="3" width="11.28125" style="17" customWidth="1"/>
    <col min="4" max="4" width="12.28125" style="27" customWidth="1"/>
    <col min="5" max="5" width="41.421875" style="7" bestFit="1" customWidth="1"/>
    <col min="6" max="6" width="12.7109375" style="10" customWidth="1"/>
    <col min="7" max="7" width="10.140625" style="11" bestFit="1" customWidth="1"/>
    <col min="8" max="8" width="14.140625" style="12" customWidth="1"/>
    <col min="9" max="16384" width="9.140625" style="7" customWidth="1"/>
  </cols>
  <sheetData>
    <row r="1" spans="1:8" ht="15.75">
      <c r="A1" s="1" t="s">
        <v>904</v>
      </c>
      <c r="B1" s="3"/>
      <c r="C1" s="4"/>
      <c r="D1" s="3"/>
      <c r="E1" s="3"/>
      <c r="F1" s="5"/>
      <c r="G1" s="5"/>
      <c r="H1" s="6"/>
    </row>
    <row r="2" spans="1:8" ht="15.75">
      <c r="A2" s="2" t="s">
        <v>905</v>
      </c>
      <c r="B2" s="3"/>
      <c r="C2" s="4"/>
      <c r="D2" s="3"/>
      <c r="E2" s="3"/>
      <c r="F2" s="5"/>
      <c r="G2" s="5"/>
      <c r="H2" s="6"/>
    </row>
    <row r="3" spans="1:8" ht="15.75">
      <c r="A3" s="8" t="s">
        <v>906</v>
      </c>
      <c r="B3" s="9"/>
      <c r="C3" s="7"/>
      <c r="G3" s="20"/>
      <c r="H3" s="21"/>
    </row>
    <row r="4" spans="1:8" ht="15.75">
      <c r="A4" s="8" t="s">
        <v>913</v>
      </c>
      <c r="B4" s="9"/>
      <c r="C4" s="7"/>
      <c r="G4" s="20"/>
      <c r="H4" s="21"/>
    </row>
    <row r="5" spans="1:9" ht="47.25">
      <c r="A5" s="13" t="s">
        <v>785</v>
      </c>
      <c r="B5" s="31" t="s">
        <v>786</v>
      </c>
      <c r="C5" s="13" t="s">
        <v>820</v>
      </c>
      <c r="D5" s="32" t="s">
        <v>826</v>
      </c>
      <c r="E5" s="31" t="s">
        <v>787</v>
      </c>
      <c r="F5" s="14" t="s">
        <v>788</v>
      </c>
      <c r="G5" s="15" t="s">
        <v>5</v>
      </c>
      <c r="H5" s="16" t="s">
        <v>789</v>
      </c>
      <c r="I5" s="24"/>
    </row>
    <row r="6" spans="1:8" ht="15">
      <c r="A6" s="17" t="s">
        <v>790</v>
      </c>
      <c r="B6" s="7" t="s">
        <v>891</v>
      </c>
      <c r="C6" s="17" t="s">
        <v>790</v>
      </c>
      <c r="D6" s="27">
        <v>73981</v>
      </c>
      <c r="E6" s="7" t="s">
        <v>6</v>
      </c>
      <c r="F6" s="10">
        <v>4832.88</v>
      </c>
      <c r="G6" s="11">
        <v>1.71</v>
      </c>
      <c r="H6" s="12">
        <v>8264</v>
      </c>
    </row>
    <row r="7" spans="7:8" ht="15.75">
      <c r="G7" s="18">
        <f>SUM(G6)</f>
        <v>1.71</v>
      </c>
      <c r="H7" s="19">
        <f>SUM(H6)</f>
        <v>8264</v>
      </c>
    </row>
    <row r="8" spans="7:8" ht="15">
      <c r="G8" s="20"/>
      <c r="H8" s="21"/>
    </row>
    <row r="9" spans="1:8" ht="15">
      <c r="A9" s="17" t="s">
        <v>792</v>
      </c>
      <c r="B9" s="7" t="s">
        <v>822</v>
      </c>
      <c r="C9" s="17" t="s">
        <v>792</v>
      </c>
      <c r="D9" s="27">
        <v>61556</v>
      </c>
      <c r="E9" s="7" t="s">
        <v>19</v>
      </c>
      <c r="F9" s="10">
        <v>5935.41</v>
      </c>
      <c r="G9" s="20">
        <v>7.82</v>
      </c>
      <c r="H9" s="21">
        <v>46415</v>
      </c>
    </row>
    <row r="10" spans="1:8" ht="15">
      <c r="A10" s="17" t="s">
        <v>792</v>
      </c>
      <c r="B10" s="7" t="s">
        <v>822</v>
      </c>
      <c r="C10" s="17" t="s">
        <v>792</v>
      </c>
      <c r="D10" s="27">
        <v>61564</v>
      </c>
      <c r="E10" s="7" t="s">
        <v>20</v>
      </c>
      <c r="F10" s="10">
        <v>4863.64</v>
      </c>
      <c r="G10" s="11">
        <v>43.34</v>
      </c>
      <c r="H10" s="12">
        <v>210790</v>
      </c>
    </row>
    <row r="11" spans="1:8" ht="15">
      <c r="A11" s="17" t="s">
        <v>792</v>
      </c>
      <c r="B11" s="7" t="s">
        <v>822</v>
      </c>
      <c r="C11" s="17" t="s">
        <v>792</v>
      </c>
      <c r="D11" s="27">
        <v>61572</v>
      </c>
      <c r="E11" s="7" t="s">
        <v>21</v>
      </c>
      <c r="F11" s="10">
        <v>4651.67</v>
      </c>
      <c r="G11" s="11">
        <v>3.41</v>
      </c>
      <c r="H11" s="12">
        <v>15862</v>
      </c>
    </row>
    <row r="12" spans="7:8" ht="15.75">
      <c r="G12" s="18">
        <f>SUM(G9:G11)</f>
        <v>54.57000000000001</v>
      </c>
      <c r="H12" s="19">
        <f>SUM(H9:H11)</f>
        <v>273067</v>
      </c>
    </row>
    <row r="14" spans="1:8" ht="15">
      <c r="A14" s="17" t="s">
        <v>793</v>
      </c>
      <c r="B14" s="7" t="s">
        <v>797</v>
      </c>
      <c r="C14" s="17" t="s">
        <v>793</v>
      </c>
      <c r="D14" s="27">
        <v>61598</v>
      </c>
      <c r="E14" s="7" t="s">
        <v>22</v>
      </c>
      <c r="F14" s="10">
        <v>5022.95</v>
      </c>
      <c r="G14" s="11">
        <v>3.76</v>
      </c>
      <c r="H14" s="12">
        <v>18886</v>
      </c>
    </row>
    <row r="15" spans="1:8" ht="15">
      <c r="A15" s="17" t="s">
        <v>793</v>
      </c>
      <c r="B15" s="7" t="s">
        <v>797</v>
      </c>
      <c r="C15" s="17" t="s">
        <v>793</v>
      </c>
      <c r="D15" s="27">
        <v>61606</v>
      </c>
      <c r="E15" s="7" t="s">
        <v>23</v>
      </c>
      <c r="F15" s="10">
        <v>5170.88</v>
      </c>
      <c r="G15" s="11">
        <v>0.48</v>
      </c>
      <c r="H15" s="12">
        <v>2482</v>
      </c>
    </row>
    <row r="16" spans="1:8" ht="15">
      <c r="A16" s="17" t="s">
        <v>793</v>
      </c>
      <c r="B16" s="7" t="s">
        <v>797</v>
      </c>
      <c r="C16" s="17" t="s">
        <v>793</v>
      </c>
      <c r="D16" s="27">
        <v>61614</v>
      </c>
      <c r="E16" s="7" t="s">
        <v>24</v>
      </c>
      <c r="F16" s="10">
        <v>5169.67</v>
      </c>
      <c r="G16" s="20">
        <v>0.59</v>
      </c>
      <c r="H16" s="21">
        <v>3050</v>
      </c>
    </row>
    <row r="17" spans="1:8" ht="15">
      <c r="A17" s="17" t="s">
        <v>793</v>
      </c>
      <c r="B17" s="7" t="s">
        <v>797</v>
      </c>
      <c r="C17" s="17" t="s">
        <v>793</v>
      </c>
      <c r="D17" s="27">
        <v>61622</v>
      </c>
      <c r="E17" s="7" t="s">
        <v>25</v>
      </c>
      <c r="F17" s="10">
        <v>5206.33</v>
      </c>
      <c r="G17" s="11">
        <v>1.32</v>
      </c>
      <c r="H17" s="12">
        <v>6872</v>
      </c>
    </row>
    <row r="18" spans="7:8" ht="15.75">
      <c r="G18" s="18">
        <f>SUM(G14:G17)</f>
        <v>6.15</v>
      </c>
      <c r="H18" s="19">
        <f>SUM(H14:H17)</f>
        <v>31290</v>
      </c>
    </row>
    <row r="20" spans="1:8" ht="15">
      <c r="A20" s="17" t="s">
        <v>831</v>
      </c>
      <c r="B20" s="7" t="s">
        <v>892</v>
      </c>
      <c r="C20" s="17" t="s">
        <v>831</v>
      </c>
      <c r="D20" s="27">
        <v>61820</v>
      </c>
      <c r="E20" s="7" t="s">
        <v>737</v>
      </c>
      <c r="F20" s="10">
        <v>4890.79</v>
      </c>
      <c r="G20" s="20">
        <v>66.37</v>
      </c>
      <c r="H20" s="21">
        <v>324602</v>
      </c>
    </row>
    <row r="21" spans="7:8" ht="15.75">
      <c r="G21" s="18">
        <f>SUM(G20)</f>
        <v>66.37</v>
      </c>
      <c r="H21" s="19">
        <f>SUM(H20)</f>
        <v>324602</v>
      </c>
    </row>
    <row r="22" spans="7:8" ht="15">
      <c r="G22" s="20"/>
      <c r="H22" s="21"/>
    </row>
    <row r="23" spans="1:8" ht="15">
      <c r="A23" s="17" t="s">
        <v>832</v>
      </c>
      <c r="B23" s="7" t="s">
        <v>893</v>
      </c>
      <c r="C23" s="17" t="s">
        <v>832</v>
      </c>
      <c r="D23" s="27">
        <v>62166</v>
      </c>
      <c r="E23" s="7" t="s">
        <v>59</v>
      </c>
      <c r="F23" s="10">
        <v>4870.68</v>
      </c>
      <c r="G23" s="20">
        <v>1.94</v>
      </c>
      <c r="H23" s="21">
        <v>9449</v>
      </c>
    </row>
    <row r="24" spans="1:8" ht="15">
      <c r="A24" s="17" t="s">
        <v>832</v>
      </c>
      <c r="B24" s="7" t="s">
        <v>893</v>
      </c>
      <c r="C24" s="17" t="s">
        <v>832</v>
      </c>
      <c r="D24" s="27">
        <v>62257</v>
      </c>
      <c r="E24" s="7" t="s">
        <v>62</v>
      </c>
      <c r="F24" s="10">
        <v>5559.91</v>
      </c>
      <c r="G24" s="20">
        <v>0.04</v>
      </c>
      <c r="H24" s="21">
        <v>222</v>
      </c>
    </row>
    <row r="25" spans="1:8" ht="15">
      <c r="A25" s="17" t="s">
        <v>832</v>
      </c>
      <c r="B25" s="7" t="s">
        <v>893</v>
      </c>
      <c r="C25" s="17" t="s">
        <v>832</v>
      </c>
      <c r="D25" s="27">
        <v>62281</v>
      </c>
      <c r="E25" s="7" t="s">
        <v>64</v>
      </c>
      <c r="F25" s="10">
        <v>5253.02</v>
      </c>
      <c r="G25" s="20">
        <v>0.01</v>
      </c>
      <c r="H25" s="21">
        <v>53</v>
      </c>
    </row>
    <row r="26" spans="1:8" ht="15">
      <c r="A26" s="17" t="s">
        <v>832</v>
      </c>
      <c r="B26" s="7" t="s">
        <v>893</v>
      </c>
      <c r="C26" s="17" t="s">
        <v>832</v>
      </c>
      <c r="D26" s="27">
        <v>62414</v>
      </c>
      <c r="E26" s="7" t="s">
        <v>70</v>
      </c>
      <c r="F26" s="10">
        <v>4832.14</v>
      </c>
      <c r="G26" s="20">
        <v>0.21</v>
      </c>
      <c r="H26" s="21">
        <v>1015</v>
      </c>
    </row>
    <row r="27" spans="1:8" ht="15">
      <c r="A27" s="17" t="s">
        <v>832</v>
      </c>
      <c r="B27" s="7" t="s">
        <v>893</v>
      </c>
      <c r="C27" s="17" t="s">
        <v>832</v>
      </c>
      <c r="D27" s="27">
        <v>62430</v>
      </c>
      <c r="E27" s="7" t="s">
        <v>71</v>
      </c>
      <c r="F27" s="10">
        <v>4872.32</v>
      </c>
      <c r="G27" s="20">
        <v>0.07</v>
      </c>
      <c r="H27" s="21">
        <v>341</v>
      </c>
    </row>
    <row r="28" spans="1:8" ht="15">
      <c r="A28" s="17" t="s">
        <v>832</v>
      </c>
      <c r="B28" s="7" t="s">
        <v>893</v>
      </c>
      <c r="C28" s="17" t="s">
        <v>832</v>
      </c>
      <c r="D28" s="27">
        <v>73809</v>
      </c>
      <c r="E28" s="7" t="s">
        <v>75</v>
      </c>
      <c r="F28" s="10">
        <v>4859.45</v>
      </c>
      <c r="G28" s="20">
        <v>0.02</v>
      </c>
      <c r="H28" s="21">
        <v>97</v>
      </c>
    </row>
    <row r="29" spans="1:8" ht="15">
      <c r="A29" s="17" t="s">
        <v>832</v>
      </c>
      <c r="B29" s="7" t="s">
        <v>893</v>
      </c>
      <c r="C29" s="17" t="s">
        <v>832</v>
      </c>
      <c r="D29" s="27">
        <v>73965</v>
      </c>
      <c r="E29" s="7" t="s">
        <v>76</v>
      </c>
      <c r="F29" s="10">
        <v>4866.69</v>
      </c>
      <c r="G29" s="20">
        <v>0.04</v>
      </c>
      <c r="H29" s="21">
        <v>195</v>
      </c>
    </row>
    <row r="30" spans="1:8" ht="15">
      <c r="A30" s="17" t="s">
        <v>832</v>
      </c>
      <c r="B30" s="7" t="s">
        <v>893</v>
      </c>
      <c r="C30" s="17" t="s">
        <v>832</v>
      </c>
      <c r="D30" s="27">
        <v>73999</v>
      </c>
      <c r="E30" s="7" t="s">
        <v>77</v>
      </c>
      <c r="F30" s="10">
        <v>4837.71</v>
      </c>
      <c r="G30" s="20">
        <v>0.07</v>
      </c>
      <c r="H30" s="21">
        <v>339</v>
      </c>
    </row>
    <row r="31" spans="1:8" ht="15">
      <c r="A31" s="17" t="s">
        <v>832</v>
      </c>
      <c r="B31" s="7" t="s">
        <v>893</v>
      </c>
      <c r="C31" s="17" t="s">
        <v>832</v>
      </c>
      <c r="D31" s="27">
        <v>75127</v>
      </c>
      <c r="E31" s="7" t="s">
        <v>78</v>
      </c>
      <c r="F31" s="10">
        <v>5192.27</v>
      </c>
      <c r="G31" s="20">
        <v>0.03</v>
      </c>
      <c r="H31" s="21">
        <v>156</v>
      </c>
    </row>
    <row r="32" spans="1:8" ht="15">
      <c r="A32" s="17" t="s">
        <v>832</v>
      </c>
      <c r="B32" s="7" t="s">
        <v>893</v>
      </c>
      <c r="C32" s="17" t="s">
        <v>832</v>
      </c>
      <c r="D32" s="27">
        <v>75408</v>
      </c>
      <c r="E32" s="7" t="s">
        <v>81</v>
      </c>
      <c r="F32" s="10">
        <v>5307.43</v>
      </c>
      <c r="G32" s="20">
        <v>0.04</v>
      </c>
      <c r="H32" s="21">
        <v>212</v>
      </c>
    </row>
    <row r="33" spans="7:8" ht="15.75">
      <c r="G33" s="18">
        <f>SUM(G23:G32)</f>
        <v>2.4699999999999998</v>
      </c>
      <c r="H33" s="19">
        <f>SUM(H23:H32)</f>
        <v>12079</v>
      </c>
    </row>
    <row r="34" spans="7:8" ht="15">
      <c r="G34" s="20"/>
      <c r="H34" s="21"/>
    </row>
    <row r="35" spans="1:8" ht="15">
      <c r="A35" s="17" t="s">
        <v>833</v>
      </c>
      <c r="B35" s="7" t="s">
        <v>894</v>
      </c>
      <c r="C35" s="17" t="s">
        <v>833</v>
      </c>
      <c r="D35" s="27">
        <v>62810</v>
      </c>
      <c r="E35" s="7" t="s">
        <v>96</v>
      </c>
      <c r="F35" s="10">
        <v>5627.74</v>
      </c>
      <c r="G35" s="20">
        <v>1.41</v>
      </c>
      <c r="H35" s="21">
        <v>7935</v>
      </c>
    </row>
    <row r="36" spans="1:8" ht="15">
      <c r="A36" s="17" t="s">
        <v>833</v>
      </c>
      <c r="B36" s="7" t="s">
        <v>894</v>
      </c>
      <c r="C36" s="17" t="s">
        <v>833</v>
      </c>
      <c r="D36" s="27">
        <v>75515</v>
      </c>
      <c r="E36" s="7" t="s">
        <v>106</v>
      </c>
      <c r="F36" s="10">
        <v>5164.93</v>
      </c>
      <c r="G36" s="20">
        <v>1.93</v>
      </c>
      <c r="H36" s="21">
        <v>9968</v>
      </c>
    </row>
    <row r="37" spans="7:8" ht="15.75">
      <c r="G37" s="18">
        <f>SUM(G35:G36)</f>
        <v>3.34</v>
      </c>
      <c r="H37" s="19">
        <f>SUM(H35:H36)</f>
        <v>17903</v>
      </c>
    </row>
    <row r="38" spans="7:8" ht="15">
      <c r="G38" s="20"/>
      <c r="H38" s="21"/>
    </row>
    <row r="39" spans="1:8" ht="15">
      <c r="A39" s="17" t="s">
        <v>834</v>
      </c>
      <c r="B39" s="7" t="s">
        <v>895</v>
      </c>
      <c r="C39" s="17" t="s">
        <v>834</v>
      </c>
      <c r="D39" s="27">
        <v>63073</v>
      </c>
      <c r="E39" s="7" t="s">
        <v>107</v>
      </c>
      <c r="F39" s="10">
        <v>4676.98</v>
      </c>
      <c r="G39" s="20">
        <v>1.36</v>
      </c>
      <c r="H39" s="21">
        <v>6361</v>
      </c>
    </row>
    <row r="40" spans="1:8" ht="15">
      <c r="A40" s="17" t="s">
        <v>834</v>
      </c>
      <c r="B40" s="7" t="s">
        <v>895</v>
      </c>
      <c r="C40" s="17" t="s">
        <v>834</v>
      </c>
      <c r="D40" s="27">
        <v>63081</v>
      </c>
      <c r="E40" s="7" t="s">
        <v>108</v>
      </c>
      <c r="F40" s="10">
        <v>5611.23</v>
      </c>
      <c r="G40" s="20">
        <v>8.84</v>
      </c>
      <c r="H40" s="21">
        <v>49603</v>
      </c>
    </row>
    <row r="41" spans="1:8" ht="15">
      <c r="A41" s="17" t="s">
        <v>834</v>
      </c>
      <c r="B41" s="7" t="s">
        <v>895</v>
      </c>
      <c r="C41" s="17" t="s">
        <v>834</v>
      </c>
      <c r="D41" s="27">
        <v>63099</v>
      </c>
      <c r="E41" s="7" t="s">
        <v>109</v>
      </c>
      <c r="F41" s="10">
        <v>4883.42</v>
      </c>
      <c r="G41" s="20">
        <v>8.13</v>
      </c>
      <c r="H41" s="21">
        <v>39702</v>
      </c>
    </row>
    <row r="42" spans="1:8" ht="15">
      <c r="A42" s="17" t="s">
        <v>834</v>
      </c>
      <c r="B42" s="7" t="s">
        <v>895</v>
      </c>
      <c r="C42" s="17" t="s">
        <v>834</v>
      </c>
      <c r="D42" s="27">
        <v>63107</v>
      </c>
      <c r="E42" s="7" t="s">
        <v>110</v>
      </c>
      <c r="F42" s="10">
        <v>5239.73</v>
      </c>
      <c r="G42" s="20">
        <v>2.62</v>
      </c>
      <c r="H42" s="21">
        <v>13728</v>
      </c>
    </row>
    <row r="43" spans="1:8" ht="15">
      <c r="A43" s="17" t="s">
        <v>834</v>
      </c>
      <c r="B43" s="7" t="s">
        <v>895</v>
      </c>
      <c r="C43" s="17" t="s">
        <v>834</v>
      </c>
      <c r="D43" s="27">
        <v>63115</v>
      </c>
      <c r="E43" s="7" t="s">
        <v>111</v>
      </c>
      <c r="F43" s="10">
        <v>5568.18</v>
      </c>
      <c r="G43" s="20">
        <v>7.49</v>
      </c>
      <c r="H43" s="21">
        <v>41706</v>
      </c>
    </row>
    <row r="44" spans="1:8" ht="15">
      <c r="A44" s="17" t="s">
        <v>834</v>
      </c>
      <c r="B44" s="7" t="s">
        <v>895</v>
      </c>
      <c r="C44" s="17" t="s">
        <v>834</v>
      </c>
      <c r="D44" s="27">
        <v>63123</v>
      </c>
      <c r="E44" s="7" t="s">
        <v>112</v>
      </c>
      <c r="F44" s="10">
        <v>4654.03</v>
      </c>
      <c r="G44" s="20">
        <v>3.51</v>
      </c>
      <c r="H44" s="21">
        <v>16336</v>
      </c>
    </row>
    <row r="45" spans="1:8" ht="15">
      <c r="A45" s="17" t="s">
        <v>834</v>
      </c>
      <c r="B45" s="7" t="s">
        <v>895</v>
      </c>
      <c r="C45" s="17" t="s">
        <v>834</v>
      </c>
      <c r="D45" s="27">
        <v>63149</v>
      </c>
      <c r="E45" s="7" t="s">
        <v>114</v>
      </c>
      <c r="F45" s="10">
        <v>4830.4</v>
      </c>
      <c r="G45" s="20">
        <v>0.86</v>
      </c>
      <c r="H45" s="21">
        <v>4154</v>
      </c>
    </row>
    <row r="46" spans="1:8" ht="15">
      <c r="A46" s="17" t="s">
        <v>834</v>
      </c>
      <c r="B46" s="7" t="s">
        <v>895</v>
      </c>
      <c r="C46" s="17" t="s">
        <v>834</v>
      </c>
      <c r="D46" s="27">
        <v>63164</v>
      </c>
      <c r="E46" s="7" t="s">
        <v>115</v>
      </c>
      <c r="F46" s="10">
        <v>4926.95</v>
      </c>
      <c r="G46" s="20">
        <v>4.67</v>
      </c>
      <c r="H46" s="21">
        <v>23009</v>
      </c>
    </row>
    <row r="47" spans="1:8" ht="15">
      <c r="A47" s="17" t="s">
        <v>834</v>
      </c>
      <c r="B47" s="7" t="s">
        <v>895</v>
      </c>
      <c r="C47" s="17" t="s">
        <v>834</v>
      </c>
      <c r="D47" s="27">
        <v>63214</v>
      </c>
      <c r="E47" s="7" t="s">
        <v>118</v>
      </c>
      <c r="F47" s="10">
        <v>5245.67</v>
      </c>
      <c r="G47" s="20">
        <v>2.76</v>
      </c>
      <c r="H47" s="21">
        <v>14478</v>
      </c>
    </row>
    <row r="48" spans="7:8" ht="15.75">
      <c r="G48" s="18">
        <f>SUM(G39:G47)</f>
        <v>40.239999999999995</v>
      </c>
      <c r="H48" s="19">
        <f>SUM(H39:H47)</f>
        <v>209077</v>
      </c>
    </row>
    <row r="49" spans="7:8" ht="15">
      <c r="G49" s="20"/>
      <c r="H49" s="21"/>
    </row>
    <row r="50" spans="1:8" ht="15">
      <c r="A50" s="17" t="s">
        <v>835</v>
      </c>
      <c r="B50" s="7" t="s">
        <v>896</v>
      </c>
      <c r="C50" s="17" t="s">
        <v>835</v>
      </c>
      <c r="D50" s="27">
        <v>63248</v>
      </c>
      <c r="E50" s="7" t="s">
        <v>738</v>
      </c>
      <c r="F50" s="10">
        <v>5200.08</v>
      </c>
      <c r="G50" s="20">
        <v>1.73</v>
      </c>
      <c r="H50" s="21">
        <v>8996</v>
      </c>
    </row>
    <row r="51" spans="1:8" ht="15">
      <c r="A51" s="17" t="s">
        <v>835</v>
      </c>
      <c r="B51" s="7" t="s">
        <v>896</v>
      </c>
      <c r="C51" s="17" t="s">
        <v>835</v>
      </c>
      <c r="D51" s="27">
        <v>63255</v>
      </c>
      <c r="E51" s="7" t="s">
        <v>739</v>
      </c>
      <c r="F51" s="10">
        <v>4639.6</v>
      </c>
      <c r="G51" s="20">
        <v>1.54</v>
      </c>
      <c r="H51" s="21">
        <v>7145</v>
      </c>
    </row>
    <row r="52" spans="1:8" ht="15">
      <c r="A52" s="17" t="s">
        <v>835</v>
      </c>
      <c r="B52" s="7" t="s">
        <v>896</v>
      </c>
      <c r="C52" s="17" t="s">
        <v>835</v>
      </c>
      <c r="D52" s="27">
        <v>63263</v>
      </c>
      <c r="E52" s="7" t="s">
        <v>740</v>
      </c>
      <c r="F52" s="10">
        <v>5684.1</v>
      </c>
      <c r="G52" s="20">
        <v>25.64</v>
      </c>
      <c r="H52" s="21">
        <v>145740</v>
      </c>
    </row>
    <row r="53" spans="1:8" ht="15">
      <c r="A53" s="17" t="s">
        <v>835</v>
      </c>
      <c r="B53" s="7" t="s">
        <v>896</v>
      </c>
      <c r="C53" s="17" t="s">
        <v>835</v>
      </c>
      <c r="D53" s="27">
        <v>63289</v>
      </c>
      <c r="E53" s="7" t="s">
        <v>741</v>
      </c>
      <c r="F53" s="10">
        <v>5434.2</v>
      </c>
      <c r="G53" s="20">
        <v>0.39</v>
      </c>
      <c r="H53" s="21">
        <v>2119</v>
      </c>
    </row>
    <row r="54" spans="1:8" ht="15">
      <c r="A54" s="17" t="s">
        <v>835</v>
      </c>
      <c r="B54" s="7" t="s">
        <v>896</v>
      </c>
      <c r="C54" s="17" t="s">
        <v>835</v>
      </c>
      <c r="D54" s="27">
        <v>63297</v>
      </c>
      <c r="E54" s="7" t="s">
        <v>742</v>
      </c>
      <c r="F54" s="10">
        <v>6552.44</v>
      </c>
      <c r="G54" s="20">
        <v>0.47</v>
      </c>
      <c r="H54" s="21">
        <v>3080</v>
      </c>
    </row>
    <row r="55" spans="7:8" ht="15.75">
      <c r="G55" s="18">
        <f>SUM(G50:G54)</f>
        <v>29.77</v>
      </c>
      <c r="H55" s="19">
        <f>SUM(H50:H54)</f>
        <v>167080</v>
      </c>
    </row>
    <row r="56" spans="7:8" ht="15">
      <c r="G56" s="20"/>
      <c r="H56" s="21"/>
    </row>
    <row r="57" spans="1:8" ht="15">
      <c r="A57" s="17" t="s">
        <v>836</v>
      </c>
      <c r="B57" s="7" t="s">
        <v>897</v>
      </c>
      <c r="C57" s="17" t="s">
        <v>836</v>
      </c>
      <c r="D57" s="27">
        <v>63313</v>
      </c>
      <c r="E57" s="7" t="s">
        <v>121</v>
      </c>
      <c r="F57" s="10">
        <v>4658.91</v>
      </c>
      <c r="G57" s="20">
        <v>0.28</v>
      </c>
      <c r="H57" s="21">
        <v>1304</v>
      </c>
    </row>
    <row r="58" spans="1:8" ht="15">
      <c r="A58" s="17" t="s">
        <v>836</v>
      </c>
      <c r="B58" s="7" t="s">
        <v>897</v>
      </c>
      <c r="C58" s="17" t="s">
        <v>836</v>
      </c>
      <c r="D58" s="27">
        <v>63321</v>
      </c>
      <c r="E58" s="7" t="s">
        <v>122</v>
      </c>
      <c r="F58" s="10">
        <v>4750.56</v>
      </c>
      <c r="G58" s="20">
        <v>26.85</v>
      </c>
      <c r="H58" s="21">
        <v>127553</v>
      </c>
    </row>
    <row r="59" spans="1:8" ht="15">
      <c r="A59" s="17" t="s">
        <v>836</v>
      </c>
      <c r="B59" s="7" t="s">
        <v>897</v>
      </c>
      <c r="C59" s="17" t="s">
        <v>836</v>
      </c>
      <c r="D59" s="27">
        <v>63339</v>
      </c>
      <c r="E59" s="7" t="s">
        <v>123</v>
      </c>
      <c r="F59" s="10">
        <v>4773.81</v>
      </c>
      <c r="G59" s="20">
        <v>2.07</v>
      </c>
      <c r="H59" s="21">
        <v>9882</v>
      </c>
    </row>
    <row r="60" spans="1:8" ht="15">
      <c r="A60" s="17" t="s">
        <v>836</v>
      </c>
      <c r="B60" s="7" t="s">
        <v>897</v>
      </c>
      <c r="C60" s="17" t="s">
        <v>836</v>
      </c>
      <c r="D60" s="27">
        <v>63354</v>
      </c>
      <c r="E60" s="7" t="s">
        <v>743</v>
      </c>
      <c r="F60" s="10">
        <v>6777.16</v>
      </c>
      <c r="G60" s="20">
        <v>0.07</v>
      </c>
      <c r="H60" s="21">
        <v>474</v>
      </c>
    </row>
    <row r="61" spans="1:8" ht="15">
      <c r="A61" s="17" t="s">
        <v>836</v>
      </c>
      <c r="B61" s="7" t="s">
        <v>897</v>
      </c>
      <c r="C61" s="17" t="s">
        <v>836</v>
      </c>
      <c r="D61" s="27">
        <v>63362</v>
      </c>
      <c r="E61" s="7" t="s">
        <v>124</v>
      </c>
      <c r="F61" s="10">
        <v>5501.26</v>
      </c>
      <c r="G61" s="20">
        <v>4.24</v>
      </c>
      <c r="H61" s="21">
        <v>23325</v>
      </c>
    </row>
    <row r="62" spans="1:8" ht="15">
      <c r="A62" s="17" t="s">
        <v>836</v>
      </c>
      <c r="B62" s="7" t="s">
        <v>897</v>
      </c>
      <c r="C62" s="17" t="s">
        <v>836</v>
      </c>
      <c r="D62" s="27">
        <v>63404</v>
      </c>
      <c r="E62" s="7" t="s">
        <v>127</v>
      </c>
      <c r="F62" s="10">
        <v>4678.44</v>
      </c>
      <c r="G62" s="20">
        <v>1.16</v>
      </c>
      <c r="H62" s="21">
        <v>5427</v>
      </c>
    </row>
    <row r="63" spans="1:8" ht="15">
      <c r="A63" s="17" t="s">
        <v>836</v>
      </c>
      <c r="B63" s="7" t="s">
        <v>897</v>
      </c>
      <c r="C63" s="17" t="s">
        <v>836</v>
      </c>
      <c r="D63" s="27">
        <v>63412</v>
      </c>
      <c r="E63" s="7" t="s">
        <v>660</v>
      </c>
      <c r="F63" s="10">
        <v>5661.66</v>
      </c>
      <c r="G63" s="20">
        <v>19.74</v>
      </c>
      <c r="H63" s="21">
        <v>111761</v>
      </c>
    </row>
    <row r="64" spans="1:8" ht="15">
      <c r="A64" s="17" t="s">
        <v>836</v>
      </c>
      <c r="B64" s="7" t="s">
        <v>897</v>
      </c>
      <c r="C64" s="17" t="s">
        <v>836</v>
      </c>
      <c r="D64" s="27">
        <v>63438</v>
      </c>
      <c r="E64" s="7" t="s">
        <v>129</v>
      </c>
      <c r="F64" s="10">
        <v>4734.77</v>
      </c>
      <c r="G64" s="20">
        <v>0.3</v>
      </c>
      <c r="H64" s="21">
        <v>1420</v>
      </c>
    </row>
    <row r="65" spans="1:8" ht="15">
      <c r="A65" s="17" t="s">
        <v>836</v>
      </c>
      <c r="B65" s="7" t="s">
        <v>897</v>
      </c>
      <c r="C65" s="17" t="s">
        <v>836</v>
      </c>
      <c r="D65" s="27">
        <v>63461</v>
      </c>
      <c r="E65" s="7" t="s">
        <v>130</v>
      </c>
      <c r="F65" s="10">
        <v>4686.08</v>
      </c>
      <c r="G65" s="20">
        <v>1.53</v>
      </c>
      <c r="H65" s="21">
        <v>7170</v>
      </c>
    </row>
    <row r="66" spans="1:8" ht="15">
      <c r="A66" s="17" t="s">
        <v>836</v>
      </c>
      <c r="B66" s="7" t="s">
        <v>897</v>
      </c>
      <c r="C66" s="17" t="s">
        <v>836</v>
      </c>
      <c r="D66" s="27">
        <v>63479</v>
      </c>
      <c r="E66" s="7" t="s">
        <v>131</v>
      </c>
      <c r="F66" s="10">
        <v>4777.23</v>
      </c>
      <c r="G66" s="20">
        <v>0.48</v>
      </c>
      <c r="H66" s="21">
        <v>2293</v>
      </c>
    </row>
    <row r="67" spans="1:8" ht="15">
      <c r="A67" s="17" t="s">
        <v>836</v>
      </c>
      <c r="B67" s="7" t="s">
        <v>897</v>
      </c>
      <c r="C67" s="17" t="s">
        <v>836</v>
      </c>
      <c r="D67" s="27">
        <v>63503</v>
      </c>
      <c r="E67" s="7" t="s">
        <v>133</v>
      </c>
      <c r="F67" s="10">
        <v>4716.62</v>
      </c>
      <c r="G67" s="20">
        <v>8.71</v>
      </c>
      <c r="H67" s="21">
        <v>41082</v>
      </c>
    </row>
    <row r="68" spans="1:8" ht="15">
      <c r="A68" s="17" t="s">
        <v>836</v>
      </c>
      <c r="B68" s="7" t="s">
        <v>897</v>
      </c>
      <c r="C68" s="17" t="s">
        <v>836</v>
      </c>
      <c r="D68" s="27">
        <v>63529</v>
      </c>
      <c r="E68" s="7" t="s">
        <v>134</v>
      </c>
      <c r="F68" s="10">
        <v>5780.9</v>
      </c>
      <c r="G68" s="20">
        <v>166.43</v>
      </c>
      <c r="H68" s="21">
        <v>962115</v>
      </c>
    </row>
    <row r="69" spans="1:8" ht="15">
      <c r="A69" s="17" t="s">
        <v>836</v>
      </c>
      <c r="B69" s="7" t="s">
        <v>897</v>
      </c>
      <c r="C69" s="17" t="s">
        <v>836</v>
      </c>
      <c r="D69" s="27">
        <v>63552</v>
      </c>
      <c r="E69" s="7" t="s">
        <v>136</v>
      </c>
      <c r="F69" s="10">
        <v>4913</v>
      </c>
      <c r="G69" s="20">
        <v>0.44</v>
      </c>
      <c r="H69" s="21">
        <v>2162</v>
      </c>
    </row>
    <row r="70" spans="1:8" ht="15">
      <c r="A70" s="17" t="s">
        <v>836</v>
      </c>
      <c r="B70" s="7" t="s">
        <v>897</v>
      </c>
      <c r="C70" s="17" t="s">
        <v>836</v>
      </c>
      <c r="D70" s="27">
        <v>63560</v>
      </c>
      <c r="E70" s="7" t="s">
        <v>137</v>
      </c>
      <c r="F70" s="10">
        <v>4705.13</v>
      </c>
      <c r="G70" s="20">
        <v>0.76</v>
      </c>
      <c r="H70" s="21">
        <v>3576</v>
      </c>
    </row>
    <row r="71" spans="1:8" ht="15">
      <c r="A71" s="17" t="s">
        <v>836</v>
      </c>
      <c r="B71" s="7" t="s">
        <v>897</v>
      </c>
      <c r="C71" s="17" t="s">
        <v>836</v>
      </c>
      <c r="D71" s="27">
        <v>63628</v>
      </c>
      <c r="E71" s="7" t="s">
        <v>141</v>
      </c>
      <c r="F71" s="10">
        <v>5291.81</v>
      </c>
      <c r="G71" s="20">
        <v>11.36</v>
      </c>
      <c r="H71" s="21">
        <v>60115</v>
      </c>
    </row>
    <row r="72" spans="1:8" ht="15">
      <c r="A72" s="17" t="s">
        <v>836</v>
      </c>
      <c r="B72" s="7" t="s">
        <v>897</v>
      </c>
      <c r="C72" s="17" t="s">
        <v>836</v>
      </c>
      <c r="D72" s="27">
        <v>63677</v>
      </c>
      <c r="E72" s="7" t="s">
        <v>143</v>
      </c>
      <c r="F72" s="10">
        <v>5109.03</v>
      </c>
      <c r="G72" s="20">
        <v>5.18</v>
      </c>
      <c r="H72" s="21">
        <v>26465</v>
      </c>
    </row>
    <row r="73" spans="1:8" ht="15">
      <c r="A73" s="17" t="s">
        <v>836</v>
      </c>
      <c r="B73" s="7" t="s">
        <v>897</v>
      </c>
      <c r="C73" s="17" t="s">
        <v>836</v>
      </c>
      <c r="D73" s="27">
        <v>63685</v>
      </c>
      <c r="E73" s="7" t="s">
        <v>144</v>
      </c>
      <c r="F73" s="10">
        <v>4807.03</v>
      </c>
      <c r="G73" s="20">
        <v>16.41</v>
      </c>
      <c r="H73" s="21">
        <v>78883</v>
      </c>
    </row>
    <row r="74" spans="1:8" ht="15">
      <c r="A74" s="17" t="s">
        <v>836</v>
      </c>
      <c r="B74" s="7" t="s">
        <v>897</v>
      </c>
      <c r="C74" s="17" t="s">
        <v>836</v>
      </c>
      <c r="D74" s="27">
        <v>63750</v>
      </c>
      <c r="E74" s="7" t="s">
        <v>146</v>
      </c>
      <c r="F74" s="10">
        <v>4635.31</v>
      </c>
      <c r="G74" s="20">
        <v>0.65</v>
      </c>
      <c r="H74" s="21">
        <v>3013</v>
      </c>
    </row>
    <row r="75" spans="1:8" ht="15">
      <c r="A75" s="17" t="s">
        <v>836</v>
      </c>
      <c r="B75" s="7" t="s">
        <v>897</v>
      </c>
      <c r="C75" s="17" t="s">
        <v>836</v>
      </c>
      <c r="D75" s="27">
        <v>63776</v>
      </c>
      <c r="E75" s="7" t="s">
        <v>148</v>
      </c>
      <c r="F75" s="10">
        <v>4929.59</v>
      </c>
      <c r="G75" s="20">
        <v>1.77</v>
      </c>
      <c r="H75" s="21">
        <v>8725</v>
      </c>
    </row>
    <row r="76" spans="1:8" ht="15">
      <c r="A76" s="17" t="s">
        <v>836</v>
      </c>
      <c r="B76" s="7" t="s">
        <v>897</v>
      </c>
      <c r="C76" s="17" t="s">
        <v>836</v>
      </c>
      <c r="D76" s="27">
        <v>63784</v>
      </c>
      <c r="E76" s="7" t="s">
        <v>149</v>
      </c>
      <c r="F76" s="10">
        <v>4755.94</v>
      </c>
      <c r="G76" s="20">
        <v>0.59</v>
      </c>
      <c r="H76" s="21">
        <v>2806</v>
      </c>
    </row>
    <row r="77" spans="1:8" ht="15">
      <c r="A77" s="17" t="s">
        <v>836</v>
      </c>
      <c r="B77" s="7" t="s">
        <v>897</v>
      </c>
      <c r="C77" s="17" t="s">
        <v>836</v>
      </c>
      <c r="D77" s="27">
        <v>63792</v>
      </c>
      <c r="E77" s="7" t="s">
        <v>150</v>
      </c>
      <c r="F77" s="10">
        <v>4711.53</v>
      </c>
      <c r="G77" s="20">
        <v>6.73</v>
      </c>
      <c r="H77" s="21">
        <v>31709</v>
      </c>
    </row>
    <row r="78" spans="1:8" ht="15">
      <c r="A78" s="17" t="s">
        <v>836</v>
      </c>
      <c r="B78" s="7" t="s">
        <v>897</v>
      </c>
      <c r="C78" s="17" t="s">
        <v>836</v>
      </c>
      <c r="D78" s="27">
        <v>63800</v>
      </c>
      <c r="E78" s="7" t="s">
        <v>151</v>
      </c>
      <c r="F78" s="10">
        <v>4755.01</v>
      </c>
      <c r="G78" s="20">
        <v>0.21</v>
      </c>
      <c r="H78" s="21">
        <v>999</v>
      </c>
    </row>
    <row r="79" spans="1:8" ht="15">
      <c r="A79" s="17" t="s">
        <v>836</v>
      </c>
      <c r="B79" s="7" t="s">
        <v>897</v>
      </c>
      <c r="C79" s="17" t="s">
        <v>836</v>
      </c>
      <c r="D79" s="27">
        <v>63818</v>
      </c>
      <c r="E79" s="7" t="s">
        <v>152</v>
      </c>
      <c r="F79" s="10">
        <v>6571.94</v>
      </c>
      <c r="G79" s="20">
        <v>5.43</v>
      </c>
      <c r="H79" s="21">
        <v>35686</v>
      </c>
    </row>
    <row r="80" spans="1:8" ht="15">
      <c r="A80" s="17" t="s">
        <v>836</v>
      </c>
      <c r="B80" s="7" t="s">
        <v>897</v>
      </c>
      <c r="C80" s="17" t="s">
        <v>836</v>
      </c>
      <c r="D80" s="27">
        <v>63826</v>
      </c>
      <c r="E80" s="7" t="s">
        <v>153</v>
      </c>
      <c r="F80" s="10">
        <v>4865.33</v>
      </c>
      <c r="G80" s="20">
        <v>7.02</v>
      </c>
      <c r="H80" s="21">
        <v>34155</v>
      </c>
    </row>
    <row r="81" spans="1:8" ht="15">
      <c r="A81" s="17" t="s">
        <v>836</v>
      </c>
      <c r="B81" s="7" t="s">
        <v>897</v>
      </c>
      <c r="C81" s="17" t="s">
        <v>836</v>
      </c>
      <c r="D81" s="27">
        <v>63842</v>
      </c>
      <c r="E81" s="7" t="s">
        <v>155</v>
      </c>
      <c r="F81" s="10">
        <v>4711.29</v>
      </c>
      <c r="G81" s="20">
        <v>0.08</v>
      </c>
      <c r="H81" s="21">
        <v>377</v>
      </c>
    </row>
    <row r="82" spans="1:8" ht="15">
      <c r="A82" s="17" t="s">
        <v>836</v>
      </c>
      <c r="B82" s="7" t="s">
        <v>897</v>
      </c>
      <c r="C82" s="17" t="s">
        <v>836</v>
      </c>
      <c r="D82" s="27">
        <v>63859</v>
      </c>
      <c r="E82" s="7" t="s">
        <v>156</v>
      </c>
      <c r="F82" s="10">
        <v>6048.74</v>
      </c>
      <c r="G82" s="20">
        <v>0.48</v>
      </c>
      <c r="H82" s="21">
        <v>2903</v>
      </c>
    </row>
    <row r="83" spans="1:8" ht="15">
      <c r="A83" s="17" t="s">
        <v>836</v>
      </c>
      <c r="B83" s="7" t="s">
        <v>897</v>
      </c>
      <c r="C83" s="17" t="s">
        <v>836</v>
      </c>
      <c r="D83" s="27">
        <v>73544</v>
      </c>
      <c r="E83" s="7" t="s">
        <v>157</v>
      </c>
      <c r="F83" s="10">
        <v>4676.8</v>
      </c>
      <c r="G83" s="20">
        <v>0.53</v>
      </c>
      <c r="H83" s="21">
        <v>2479</v>
      </c>
    </row>
    <row r="84" spans="1:8" ht="15">
      <c r="A84" s="17" t="s">
        <v>836</v>
      </c>
      <c r="B84" s="7" t="s">
        <v>897</v>
      </c>
      <c r="C84" s="17" t="s">
        <v>836</v>
      </c>
      <c r="D84" s="27">
        <v>73742</v>
      </c>
      <c r="E84" s="7" t="s">
        <v>744</v>
      </c>
      <c r="F84" s="10">
        <v>4862.69</v>
      </c>
      <c r="G84" s="20">
        <v>0.26</v>
      </c>
      <c r="H84" s="21">
        <v>1264</v>
      </c>
    </row>
    <row r="85" spans="1:8" ht="15">
      <c r="A85" s="17" t="s">
        <v>836</v>
      </c>
      <c r="B85" s="7" t="s">
        <v>897</v>
      </c>
      <c r="C85" s="17" t="s">
        <v>836</v>
      </c>
      <c r="D85" s="27">
        <v>73908</v>
      </c>
      <c r="E85" s="7" t="s">
        <v>158</v>
      </c>
      <c r="F85" s="10">
        <v>4988.7</v>
      </c>
      <c r="G85" s="20">
        <v>5.27</v>
      </c>
      <c r="H85" s="21">
        <v>26290</v>
      </c>
    </row>
    <row r="86" spans="1:8" ht="15">
      <c r="A86" s="17" t="s">
        <v>836</v>
      </c>
      <c r="B86" s="7" t="s">
        <v>897</v>
      </c>
      <c r="C86" s="17" t="s">
        <v>836</v>
      </c>
      <c r="D86" s="27">
        <v>75168</v>
      </c>
      <c r="E86" s="7" t="s">
        <v>159</v>
      </c>
      <c r="F86" s="10">
        <v>5204.14</v>
      </c>
      <c r="G86" s="20">
        <v>32.74</v>
      </c>
      <c r="H86" s="21">
        <v>170384</v>
      </c>
    </row>
    <row r="87" spans="7:8" ht="15.75">
      <c r="G87" s="18">
        <f>SUM(G57:G86)</f>
        <v>327.7699999999999</v>
      </c>
      <c r="H87" s="19">
        <f>SUM(H57:H86)</f>
        <v>1785797</v>
      </c>
    </row>
    <row r="88" spans="7:8" ht="15">
      <c r="G88" s="20"/>
      <c r="H88" s="21"/>
    </row>
    <row r="89" spans="1:8" ht="15">
      <c r="A89" s="17" t="s">
        <v>837</v>
      </c>
      <c r="B89" s="7" t="s">
        <v>870</v>
      </c>
      <c r="C89" s="17" t="s">
        <v>837</v>
      </c>
      <c r="D89" s="27">
        <v>64113</v>
      </c>
      <c r="E89" s="7" t="s">
        <v>172</v>
      </c>
      <c r="F89" s="10">
        <v>4631.52</v>
      </c>
      <c r="G89" s="20">
        <v>0.07</v>
      </c>
      <c r="H89" s="21">
        <v>324</v>
      </c>
    </row>
    <row r="90" spans="1:8" ht="15">
      <c r="A90" s="17" t="s">
        <v>837</v>
      </c>
      <c r="B90" s="7" t="s">
        <v>870</v>
      </c>
      <c r="C90" s="17" t="s">
        <v>837</v>
      </c>
      <c r="D90" s="27">
        <v>64139</v>
      </c>
      <c r="E90" s="7" t="s">
        <v>173</v>
      </c>
      <c r="F90" s="10">
        <v>5610.55</v>
      </c>
      <c r="G90" s="20">
        <v>15.14</v>
      </c>
      <c r="H90" s="21">
        <v>84944</v>
      </c>
    </row>
    <row r="91" spans="1:8" ht="15">
      <c r="A91" s="17" t="s">
        <v>837</v>
      </c>
      <c r="B91" s="7" t="s">
        <v>870</v>
      </c>
      <c r="C91" s="17" t="s">
        <v>837</v>
      </c>
      <c r="D91" s="27">
        <v>64188</v>
      </c>
      <c r="E91" s="7" t="s">
        <v>175</v>
      </c>
      <c r="F91" s="10">
        <v>4605.78</v>
      </c>
      <c r="G91" s="20">
        <v>0.73</v>
      </c>
      <c r="H91" s="21">
        <v>3362</v>
      </c>
    </row>
    <row r="92" spans="1:8" ht="15">
      <c r="A92" s="17" t="s">
        <v>837</v>
      </c>
      <c r="B92" s="7" t="s">
        <v>870</v>
      </c>
      <c r="C92" s="17" t="s">
        <v>837</v>
      </c>
      <c r="D92" s="27">
        <v>64196</v>
      </c>
      <c r="E92" s="7" t="s">
        <v>176</v>
      </c>
      <c r="F92" s="10">
        <v>4612.49</v>
      </c>
      <c r="G92" s="20">
        <v>0.81</v>
      </c>
      <c r="H92" s="21">
        <v>3736</v>
      </c>
    </row>
    <row r="93" spans="1:8" ht="15">
      <c r="A93" s="17" t="s">
        <v>837</v>
      </c>
      <c r="B93" s="7" t="s">
        <v>870</v>
      </c>
      <c r="C93" s="17" t="s">
        <v>837</v>
      </c>
      <c r="D93" s="27">
        <v>64204</v>
      </c>
      <c r="E93" s="7" t="s">
        <v>177</v>
      </c>
      <c r="F93" s="10">
        <v>5196.74</v>
      </c>
      <c r="G93" s="20">
        <v>0.22</v>
      </c>
      <c r="H93" s="21">
        <v>1143</v>
      </c>
    </row>
    <row r="94" spans="7:8" ht="15.75">
      <c r="G94" s="18">
        <f>SUM(G89:G93)</f>
        <v>16.97</v>
      </c>
      <c r="H94" s="19">
        <f>SUM(H89:H93)</f>
        <v>93509</v>
      </c>
    </row>
    <row r="95" spans="7:8" ht="15">
      <c r="G95" s="20"/>
      <c r="H95" s="21"/>
    </row>
    <row r="96" spans="1:8" ht="15">
      <c r="A96" s="17" t="s">
        <v>838</v>
      </c>
      <c r="B96" s="7" t="s">
        <v>898</v>
      </c>
      <c r="C96" s="17" t="s">
        <v>838</v>
      </c>
      <c r="D96" s="27">
        <v>64212</v>
      </c>
      <c r="E96" s="7" t="s">
        <v>179</v>
      </c>
      <c r="F96" s="10">
        <v>4794.42</v>
      </c>
      <c r="G96" s="20">
        <v>0.89</v>
      </c>
      <c r="H96" s="21">
        <v>4267</v>
      </c>
    </row>
    <row r="97" spans="1:8" ht="15">
      <c r="A97" s="17" t="s">
        <v>838</v>
      </c>
      <c r="B97" s="7" t="s">
        <v>898</v>
      </c>
      <c r="C97" s="17" t="s">
        <v>838</v>
      </c>
      <c r="D97" s="27">
        <v>64246</v>
      </c>
      <c r="E97" s="7" t="s">
        <v>745</v>
      </c>
      <c r="F97" s="10">
        <v>5623.52</v>
      </c>
      <c r="G97" s="20">
        <v>4.98</v>
      </c>
      <c r="H97" s="21">
        <v>28005</v>
      </c>
    </row>
    <row r="98" spans="1:8" ht="15">
      <c r="A98" s="17" t="s">
        <v>838</v>
      </c>
      <c r="B98" s="7" t="s">
        <v>898</v>
      </c>
      <c r="C98" s="17" t="s">
        <v>838</v>
      </c>
      <c r="D98" s="27">
        <v>64261</v>
      </c>
      <c r="E98" s="7" t="s">
        <v>180</v>
      </c>
      <c r="F98" s="10">
        <v>4786.43</v>
      </c>
      <c r="G98" s="20">
        <v>1.79</v>
      </c>
      <c r="H98" s="21">
        <v>8568</v>
      </c>
    </row>
    <row r="99" spans="1:8" ht="15">
      <c r="A99" s="17" t="s">
        <v>838</v>
      </c>
      <c r="B99" s="7" t="s">
        <v>898</v>
      </c>
      <c r="C99" s="17" t="s">
        <v>838</v>
      </c>
      <c r="D99" s="27">
        <v>64279</v>
      </c>
      <c r="E99" s="7" t="s">
        <v>181</v>
      </c>
      <c r="F99" s="10">
        <v>4836.44</v>
      </c>
      <c r="G99" s="20">
        <v>0.95</v>
      </c>
      <c r="H99" s="21">
        <v>4595</v>
      </c>
    </row>
    <row r="100" spans="1:8" ht="15">
      <c r="A100" s="17" t="s">
        <v>838</v>
      </c>
      <c r="B100" s="7" t="s">
        <v>898</v>
      </c>
      <c r="C100" s="17" t="s">
        <v>838</v>
      </c>
      <c r="D100" s="27">
        <v>64287</v>
      </c>
      <c r="E100" s="7" t="s">
        <v>182</v>
      </c>
      <c r="F100" s="10">
        <v>4838.62</v>
      </c>
      <c r="G100" s="20">
        <v>0.28</v>
      </c>
      <c r="H100" s="21">
        <v>1355</v>
      </c>
    </row>
    <row r="101" spans="1:8" ht="15">
      <c r="A101" s="17" t="s">
        <v>838</v>
      </c>
      <c r="B101" s="7" t="s">
        <v>898</v>
      </c>
      <c r="C101" s="17" t="s">
        <v>838</v>
      </c>
      <c r="D101" s="27">
        <v>64295</v>
      </c>
      <c r="E101" s="7" t="s">
        <v>183</v>
      </c>
      <c r="F101" s="10">
        <v>4853.81</v>
      </c>
      <c r="G101" s="20">
        <v>1.1</v>
      </c>
      <c r="H101" s="21">
        <v>5339</v>
      </c>
    </row>
    <row r="102" spans="1:8" ht="15">
      <c r="A102" s="17" t="s">
        <v>838</v>
      </c>
      <c r="B102" s="7" t="s">
        <v>898</v>
      </c>
      <c r="C102" s="17" t="s">
        <v>838</v>
      </c>
      <c r="D102" s="27">
        <v>64329</v>
      </c>
      <c r="E102" s="7" t="s">
        <v>185</v>
      </c>
      <c r="F102" s="10">
        <v>4839.98</v>
      </c>
      <c r="G102" s="20">
        <v>2.99</v>
      </c>
      <c r="H102" s="21">
        <v>14472</v>
      </c>
    </row>
    <row r="103" spans="1:8" ht="15">
      <c r="A103" s="17" t="s">
        <v>838</v>
      </c>
      <c r="B103" s="7" t="s">
        <v>898</v>
      </c>
      <c r="C103" s="17" t="s">
        <v>838</v>
      </c>
      <c r="D103" s="27">
        <v>64352</v>
      </c>
      <c r="E103" s="7" t="s">
        <v>186</v>
      </c>
      <c r="F103" s="10">
        <v>5557.16</v>
      </c>
      <c r="G103" s="20">
        <v>3.36</v>
      </c>
      <c r="H103" s="21">
        <v>18672</v>
      </c>
    </row>
    <row r="104" spans="1:8" ht="15">
      <c r="A104" s="17" t="s">
        <v>838</v>
      </c>
      <c r="B104" s="7" t="s">
        <v>898</v>
      </c>
      <c r="C104" s="17" t="s">
        <v>838</v>
      </c>
      <c r="D104" s="27">
        <v>64378</v>
      </c>
      <c r="E104" s="7" t="s">
        <v>187</v>
      </c>
      <c r="F104" s="10">
        <v>4832.88</v>
      </c>
      <c r="G104" s="20">
        <v>15.97</v>
      </c>
      <c r="H104" s="21">
        <v>77181</v>
      </c>
    </row>
    <row r="105" spans="1:8" ht="15">
      <c r="A105" s="17" t="s">
        <v>838</v>
      </c>
      <c r="B105" s="7" t="s">
        <v>898</v>
      </c>
      <c r="C105" s="17" t="s">
        <v>838</v>
      </c>
      <c r="D105" s="27">
        <v>64436</v>
      </c>
      <c r="E105" s="7" t="s">
        <v>189</v>
      </c>
      <c r="F105" s="10">
        <v>4847.93</v>
      </c>
      <c r="G105" s="20">
        <v>1.8</v>
      </c>
      <c r="H105" s="21">
        <v>8726</v>
      </c>
    </row>
    <row r="106" spans="1:8" ht="15">
      <c r="A106" s="17" t="s">
        <v>838</v>
      </c>
      <c r="B106" s="7" t="s">
        <v>898</v>
      </c>
      <c r="C106" s="17" t="s">
        <v>838</v>
      </c>
      <c r="D106" s="27">
        <v>64444</v>
      </c>
      <c r="E106" s="7" t="s">
        <v>190</v>
      </c>
      <c r="F106" s="10">
        <v>5014.9</v>
      </c>
      <c r="G106" s="20">
        <v>0.3</v>
      </c>
      <c r="H106" s="21">
        <v>1504</v>
      </c>
    </row>
    <row r="107" spans="1:8" ht="15">
      <c r="A107" s="17" t="s">
        <v>838</v>
      </c>
      <c r="B107" s="7" t="s">
        <v>898</v>
      </c>
      <c r="C107" s="17" t="s">
        <v>838</v>
      </c>
      <c r="D107" s="27">
        <v>64451</v>
      </c>
      <c r="E107" s="7" t="s">
        <v>191</v>
      </c>
      <c r="F107" s="10">
        <v>4826.12</v>
      </c>
      <c r="G107" s="20">
        <v>3.98</v>
      </c>
      <c r="H107" s="21">
        <v>19208</v>
      </c>
    </row>
    <row r="108" spans="1:8" ht="15">
      <c r="A108" s="17" t="s">
        <v>838</v>
      </c>
      <c r="B108" s="7" t="s">
        <v>898</v>
      </c>
      <c r="C108" s="17" t="s">
        <v>838</v>
      </c>
      <c r="D108" s="27">
        <v>64477</v>
      </c>
      <c r="E108" s="7" t="s">
        <v>746</v>
      </c>
      <c r="F108" s="10">
        <v>4716.61</v>
      </c>
      <c r="G108" s="20">
        <v>0.71</v>
      </c>
      <c r="H108" s="21">
        <v>3349</v>
      </c>
    </row>
    <row r="109" spans="1:8" ht="15">
      <c r="A109" s="17" t="s">
        <v>838</v>
      </c>
      <c r="B109" s="7" t="s">
        <v>898</v>
      </c>
      <c r="C109" s="17" t="s">
        <v>838</v>
      </c>
      <c r="D109" s="27">
        <v>64501</v>
      </c>
      <c r="E109" s="7" t="s">
        <v>193</v>
      </c>
      <c r="F109" s="10">
        <v>4632.46</v>
      </c>
      <c r="G109" s="20">
        <v>0.88</v>
      </c>
      <c r="H109" s="21">
        <v>4077</v>
      </c>
    </row>
    <row r="110" spans="1:8" ht="15">
      <c r="A110" s="17" t="s">
        <v>838</v>
      </c>
      <c r="B110" s="7" t="s">
        <v>898</v>
      </c>
      <c r="C110" s="17" t="s">
        <v>838</v>
      </c>
      <c r="D110" s="27">
        <v>64519</v>
      </c>
      <c r="E110" s="7" t="s">
        <v>194</v>
      </c>
      <c r="F110" s="10">
        <v>5741.07</v>
      </c>
      <c r="G110" s="20">
        <v>0.67</v>
      </c>
      <c r="H110" s="21">
        <v>3847</v>
      </c>
    </row>
    <row r="111" spans="1:8" ht="15">
      <c r="A111" s="17" t="s">
        <v>838</v>
      </c>
      <c r="B111" s="7" t="s">
        <v>898</v>
      </c>
      <c r="C111" s="17" t="s">
        <v>838</v>
      </c>
      <c r="D111" s="27">
        <v>64527</v>
      </c>
      <c r="E111" s="7" t="s">
        <v>747</v>
      </c>
      <c r="F111" s="10">
        <v>4878.32</v>
      </c>
      <c r="G111" s="20">
        <v>15.22</v>
      </c>
      <c r="H111" s="21">
        <v>74248</v>
      </c>
    </row>
    <row r="112" spans="1:8" ht="15">
      <c r="A112" s="17" t="s">
        <v>838</v>
      </c>
      <c r="B112" s="7" t="s">
        <v>898</v>
      </c>
      <c r="C112" s="17" t="s">
        <v>838</v>
      </c>
      <c r="D112" s="27">
        <v>64535</v>
      </c>
      <c r="E112" s="7" t="s">
        <v>195</v>
      </c>
      <c r="F112" s="10">
        <v>5229.91</v>
      </c>
      <c r="G112" s="20">
        <v>0.03</v>
      </c>
      <c r="H112" s="21">
        <v>157</v>
      </c>
    </row>
    <row r="113" spans="1:8" ht="15">
      <c r="A113" s="17" t="s">
        <v>838</v>
      </c>
      <c r="B113" s="7" t="s">
        <v>898</v>
      </c>
      <c r="C113" s="17" t="s">
        <v>838</v>
      </c>
      <c r="D113" s="27">
        <v>64568</v>
      </c>
      <c r="E113" s="7" t="s">
        <v>748</v>
      </c>
      <c r="F113" s="10">
        <v>4798.1</v>
      </c>
      <c r="G113" s="20">
        <v>0.54</v>
      </c>
      <c r="H113" s="21">
        <v>2591</v>
      </c>
    </row>
    <row r="114" spans="1:8" ht="15">
      <c r="A114" s="17" t="s">
        <v>838</v>
      </c>
      <c r="B114" s="7" t="s">
        <v>898</v>
      </c>
      <c r="C114" s="17" t="s">
        <v>838</v>
      </c>
      <c r="D114" s="27">
        <v>64576</v>
      </c>
      <c r="E114" s="7" t="s">
        <v>197</v>
      </c>
      <c r="F114" s="10">
        <v>4815.16</v>
      </c>
      <c r="G114" s="20">
        <v>0.03</v>
      </c>
      <c r="H114" s="21">
        <v>144</v>
      </c>
    </row>
    <row r="115" spans="1:8" ht="15">
      <c r="A115" s="17" t="s">
        <v>838</v>
      </c>
      <c r="B115" s="7" t="s">
        <v>898</v>
      </c>
      <c r="C115" s="17" t="s">
        <v>838</v>
      </c>
      <c r="D115" s="27">
        <v>64592</v>
      </c>
      <c r="E115" s="7" t="s">
        <v>198</v>
      </c>
      <c r="F115" s="10">
        <v>4661.26</v>
      </c>
      <c r="G115" s="20">
        <v>0.1</v>
      </c>
      <c r="H115" s="21">
        <v>466</v>
      </c>
    </row>
    <row r="116" spans="1:8" ht="15">
      <c r="A116" s="17" t="s">
        <v>838</v>
      </c>
      <c r="B116" s="7" t="s">
        <v>898</v>
      </c>
      <c r="C116" s="17" t="s">
        <v>838</v>
      </c>
      <c r="D116" s="27">
        <v>64634</v>
      </c>
      <c r="E116" s="7" t="s">
        <v>200</v>
      </c>
      <c r="F116" s="10">
        <v>4848.12</v>
      </c>
      <c r="G116" s="20">
        <v>3.67</v>
      </c>
      <c r="H116" s="21">
        <v>17793</v>
      </c>
    </row>
    <row r="117" spans="1:8" ht="15">
      <c r="A117" s="17" t="s">
        <v>838</v>
      </c>
      <c r="B117" s="7" t="s">
        <v>898</v>
      </c>
      <c r="C117" s="17" t="s">
        <v>838</v>
      </c>
      <c r="D117" s="27">
        <v>64667</v>
      </c>
      <c r="E117" s="7" t="s">
        <v>749</v>
      </c>
      <c r="F117" s="10">
        <v>4653.26</v>
      </c>
      <c r="G117" s="20">
        <v>1.17</v>
      </c>
      <c r="H117" s="21">
        <v>5444</v>
      </c>
    </row>
    <row r="118" spans="1:8" ht="15">
      <c r="A118" s="17" t="s">
        <v>838</v>
      </c>
      <c r="B118" s="7" t="s">
        <v>898</v>
      </c>
      <c r="C118" s="17" t="s">
        <v>838</v>
      </c>
      <c r="D118" s="27">
        <v>64725</v>
      </c>
      <c r="E118" s="7" t="s">
        <v>203</v>
      </c>
      <c r="F118" s="10">
        <v>4807.48</v>
      </c>
      <c r="G118" s="20">
        <v>56.24</v>
      </c>
      <c r="H118" s="21">
        <v>270373</v>
      </c>
    </row>
    <row r="119" spans="1:8" ht="15">
      <c r="A119" s="17" t="s">
        <v>838</v>
      </c>
      <c r="B119" s="7" t="s">
        <v>898</v>
      </c>
      <c r="C119" s="17" t="s">
        <v>838</v>
      </c>
      <c r="D119" s="27">
        <v>64733</v>
      </c>
      <c r="E119" s="7" t="s">
        <v>204</v>
      </c>
      <c r="F119" s="10">
        <v>4862.18</v>
      </c>
      <c r="G119" s="20">
        <v>146.88</v>
      </c>
      <c r="H119" s="21">
        <v>714157</v>
      </c>
    </row>
    <row r="120" spans="1:8" ht="15">
      <c r="A120" s="17" t="s">
        <v>838</v>
      </c>
      <c r="B120" s="7" t="s">
        <v>898</v>
      </c>
      <c r="C120" s="17" t="s">
        <v>838</v>
      </c>
      <c r="D120" s="27">
        <v>64774</v>
      </c>
      <c r="E120" s="7" t="s">
        <v>205</v>
      </c>
      <c r="F120" s="10">
        <v>4873.21</v>
      </c>
      <c r="G120" s="20">
        <v>0.27</v>
      </c>
      <c r="H120" s="21">
        <v>1316</v>
      </c>
    </row>
    <row r="121" spans="1:8" ht="15">
      <c r="A121" s="17" t="s">
        <v>838</v>
      </c>
      <c r="B121" s="7" t="s">
        <v>898</v>
      </c>
      <c r="C121" s="17" t="s">
        <v>838</v>
      </c>
      <c r="D121" s="27">
        <v>64808</v>
      </c>
      <c r="E121" s="7" t="s">
        <v>207</v>
      </c>
      <c r="F121" s="10">
        <v>4878.23</v>
      </c>
      <c r="G121" s="20">
        <v>1.46</v>
      </c>
      <c r="H121" s="21">
        <v>7122</v>
      </c>
    </row>
    <row r="122" spans="1:8" ht="15">
      <c r="A122" s="17" t="s">
        <v>838</v>
      </c>
      <c r="B122" s="7" t="s">
        <v>898</v>
      </c>
      <c r="C122" s="17" t="s">
        <v>838</v>
      </c>
      <c r="D122" s="27">
        <v>64840</v>
      </c>
      <c r="E122" s="7" t="s">
        <v>209</v>
      </c>
      <c r="F122" s="10">
        <v>4848.17</v>
      </c>
      <c r="G122" s="20">
        <v>3.47</v>
      </c>
      <c r="H122" s="21">
        <v>16823</v>
      </c>
    </row>
    <row r="123" spans="1:8" ht="15">
      <c r="A123" s="17" t="s">
        <v>838</v>
      </c>
      <c r="B123" s="7" t="s">
        <v>898</v>
      </c>
      <c r="C123" s="17" t="s">
        <v>838</v>
      </c>
      <c r="D123" s="27">
        <v>64857</v>
      </c>
      <c r="E123" s="7" t="s">
        <v>750</v>
      </c>
      <c r="F123" s="10">
        <v>4717.07</v>
      </c>
      <c r="G123" s="20">
        <v>0.61</v>
      </c>
      <c r="H123" s="21">
        <v>2877</v>
      </c>
    </row>
    <row r="124" spans="1:8" ht="15">
      <c r="A124" s="17" t="s">
        <v>838</v>
      </c>
      <c r="B124" s="7" t="s">
        <v>898</v>
      </c>
      <c r="C124" s="17" t="s">
        <v>838</v>
      </c>
      <c r="D124" s="27">
        <v>64865</v>
      </c>
      <c r="E124" s="7" t="s">
        <v>210</v>
      </c>
      <c r="F124" s="10">
        <v>4800.85</v>
      </c>
      <c r="G124" s="20">
        <v>0.14</v>
      </c>
      <c r="H124" s="21">
        <v>672</v>
      </c>
    </row>
    <row r="125" spans="1:8" ht="15">
      <c r="A125" s="17" t="s">
        <v>838</v>
      </c>
      <c r="B125" s="7" t="s">
        <v>898</v>
      </c>
      <c r="C125" s="17" t="s">
        <v>838</v>
      </c>
      <c r="D125" s="27">
        <v>64873</v>
      </c>
      <c r="E125" s="7" t="s">
        <v>211</v>
      </c>
      <c r="F125" s="10">
        <v>4851.88</v>
      </c>
      <c r="G125" s="20">
        <v>1.89</v>
      </c>
      <c r="H125" s="21">
        <v>9170</v>
      </c>
    </row>
    <row r="126" spans="1:8" ht="15">
      <c r="A126" s="17" t="s">
        <v>838</v>
      </c>
      <c r="B126" s="7" t="s">
        <v>898</v>
      </c>
      <c r="C126" s="17" t="s">
        <v>838</v>
      </c>
      <c r="D126" s="27">
        <v>64881</v>
      </c>
      <c r="E126" s="7" t="s">
        <v>751</v>
      </c>
      <c r="F126" s="10">
        <v>4835.06</v>
      </c>
      <c r="G126" s="20">
        <v>0.11</v>
      </c>
      <c r="H126" s="21">
        <v>532</v>
      </c>
    </row>
    <row r="127" spans="1:8" ht="15">
      <c r="A127" s="17" t="s">
        <v>838</v>
      </c>
      <c r="B127" s="7" t="s">
        <v>898</v>
      </c>
      <c r="C127" s="17" t="s">
        <v>838</v>
      </c>
      <c r="D127" s="27">
        <v>64907</v>
      </c>
      <c r="E127" s="7" t="s">
        <v>212</v>
      </c>
      <c r="F127" s="10">
        <v>4838.18</v>
      </c>
      <c r="G127" s="20">
        <v>1.01</v>
      </c>
      <c r="H127" s="21">
        <v>4887</v>
      </c>
    </row>
    <row r="128" spans="1:8" ht="15">
      <c r="A128" s="17" t="s">
        <v>838</v>
      </c>
      <c r="B128" s="7" t="s">
        <v>898</v>
      </c>
      <c r="C128" s="17" t="s">
        <v>838</v>
      </c>
      <c r="D128" s="27">
        <v>65052</v>
      </c>
      <c r="E128" s="7" t="s">
        <v>217</v>
      </c>
      <c r="F128" s="10">
        <v>4789.52</v>
      </c>
      <c r="G128" s="20">
        <v>0.19</v>
      </c>
      <c r="H128" s="21">
        <v>910</v>
      </c>
    </row>
    <row r="129" spans="1:8" ht="15">
      <c r="A129" s="17" t="s">
        <v>838</v>
      </c>
      <c r="B129" s="7" t="s">
        <v>898</v>
      </c>
      <c r="C129" s="17" t="s">
        <v>838</v>
      </c>
      <c r="D129" s="27">
        <v>65060</v>
      </c>
      <c r="E129" s="7" t="s">
        <v>218</v>
      </c>
      <c r="F129" s="10">
        <v>4816.98</v>
      </c>
      <c r="G129" s="20">
        <v>7.14</v>
      </c>
      <c r="H129" s="21">
        <v>34393</v>
      </c>
    </row>
    <row r="130" spans="1:8" ht="15">
      <c r="A130" s="17" t="s">
        <v>838</v>
      </c>
      <c r="B130" s="7" t="s">
        <v>898</v>
      </c>
      <c r="C130" s="17" t="s">
        <v>838</v>
      </c>
      <c r="D130" s="27">
        <v>65094</v>
      </c>
      <c r="E130" s="7" t="s">
        <v>220</v>
      </c>
      <c r="F130" s="10">
        <v>4847.5</v>
      </c>
      <c r="G130" s="20">
        <v>0.3</v>
      </c>
      <c r="H130" s="21">
        <v>1454</v>
      </c>
    </row>
    <row r="131" spans="1:8" ht="15">
      <c r="A131" s="17" t="s">
        <v>838</v>
      </c>
      <c r="B131" s="7" t="s">
        <v>898</v>
      </c>
      <c r="C131" s="17" t="s">
        <v>838</v>
      </c>
      <c r="D131" s="27">
        <v>65110</v>
      </c>
      <c r="E131" s="7" t="s">
        <v>752</v>
      </c>
      <c r="F131" s="10">
        <v>4659.24</v>
      </c>
      <c r="G131" s="20">
        <v>0.27</v>
      </c>
      <c r="H131" s="21">
        <v>1258</v>
      </c>
    </row>
    <row r="132" spans="1:8" ht="15">
      <c r="A132" s="17" t="s">
        <v>838</v>
      </c>
      <c r="B132" s="7" t="s">
        <v>898</v>
      </c>
      <c r="C132" s="17" t="s">
        <v>838</v>
      </c>
      <c r="D132" s="27">
        <v>65128</v>
      </c>
      <c r="E132" s="7" t="s">
        <v>314</v>
      </c>
      <c r="F132" s="10">
        <v>5704.55</v>
      </c>
      <c r="G132" s="20">
        <v>1.25</v>
      </c>
      <c r="H132" s="21">
        <v>7131</v>
      </c>
    </row>
    <row r="133" spans="1:8" ht="15">
      <c r="A133" s="17" t="s">
        <v>838</v>
      </c>
      <c r="B133" s="7" t="s">
        <v>898</v>
      </c>
      <c r="C133" s="17" t="s">
        <v>838</v>
      </c>
      <c r="D133" s="27">
        <v>65136</v>
      </c>
      <c r="E133" s="7" t="s">
        <v>753</v>
      </c>
      <c r="F133" s="10">
        <v>5538.85</v>
      </c>
      <c r="G133" s="20">
        <v>2.05</v>
      </c>
      <c r="H133" s="21">
        <v>11355</v>
      </c>
    </row>
    <row r="134" spans="1:8" ht="15">
      <c r="A134" s="17" t="s">
        <v>838</v>
      </c>
      <c r="B134" s="7" t="s">
        <v>898</v>
      </c>
      <c r="C134" s="17" t="s">
        <v>838</v>
      </c>
      <c r="D134" s="27">
        <v>73437</v>
      </c>
      <c r="E134" s="7" t="s">
        <v>222</v>
      </c>
      <c r="F134" s="10">
        <v>4927.05</v>
      </c>
      <c r="G134" s="20">
        <v>10.68</v>
      </c>
      <c r="H134" s="21">
        <v>52621</v>
      </c>
    </row>
    <row r="135" spans="1:8" ht="15">
      <c r="A135" s="17" t="s">
        <v>838</v>
      </c>
      <c r="B135" s="7" t="s">
        <v>898</v>
      </c>
      <c r="C135" s="17" t="s">
        <v>838</v>
      </c>
      <c r="D135" s="27">
        <v>73445</v>
      </c>
      <c r="E135" s="7" t="s">
        <v>223</v>
      </c>
      <c r="F135" s="10">
        <v>4835.8</v>
      </c>
      <c r="G135" s="20">
        <v>1.46</v>
      </c>
      <c r="H135" s="21">
        <v>7060</v>
      </c>
    </row>
    <row r="136" spans="1:8" ht="15">
      <c r="A136" s="17" t="s">
        <v>838</v>
      </c>
      <c r="B136" s="7" t="s">
        <v>898</v>
      </c>
      <c r="C136" s="17" t="s">
        <v>838</v>
      </c>
      <c r="D136" s="27">
        <v>73452</v>
      </c>
      <c r="E136" s="7" t="s">
        <v>754</v>
      </c>
      <c r="F136" s="10">
        <v>4795.45</v>
      </c>
      <c r="G136" s="20">
        <v>5.29</v>
      </c>
      <c r="H136" s="21">
        <v>25368</v>
      </c>
    </row>
    <row r="137" spans="1:8" ht="15">
      <c r="A137" s="17" t="s">
        <v>838</v>
      </c>
      <c r="B137" s="7" t="s">
        <v>898</v>
      </c>
      <c r="C137" s="17" t="s">
        <v>838</v>
      </c>
      <c r="D137" s="27">
        <v>75291</v>
      </c>
      <c r="E137" s="7" t="s">
        <v>225</v>
      </c>
      <c r="F137" s="10">
        <v>4944.4</v>
      </c>
      <c r="G137" s="20">
        <v>0.14</v>
      </c>
      <c r="H137" s="21">
        <v>692</v>
      </c>
    </row>
    <row r="138" spans="1:8" ht="15">
      <c r="A138" s="17" t="s">
        <v>838</v>
      </c>
      <c r="B138" s="7" t="s">
        <v>898</v>
      </c>
      <c r="C138" s="17" t="s">
        <v>838</v>
      </c>
      <c r="D138" s="27">
        <v>75333</v>
      </c>
      <c r="E138" s="7" t="s">
        <v>226</v>
      </c>
      <c r="F138" s="10">
        <v>5197.6</v>
      </c>
      <c r="G138" s="20">
        <v>1.57</v>
      </c>
      <c r="H138" s="21">
        <v>8160</v>
      </c>
    </row>
    <row r="139" spans="1:8" ht="15">
      <c r="A139" s="17" t="s">
        <v>838</v>
      </c>
      <c r="B139" s="7" t="s">
        <v>898</v>
      </c>
      <c r="C139" s="17" t="s">
        <v>838</v>
      </c>
      <c r="D139" s="27">
        <v>75341</v>
      </c>
      <c r="E139" s="7" t="s">
        <v>227</v>
      </c>
      <c r="F139" s="10">
        <v>5262.07</v>
      </c>
      <c r="G139" s="20">
        <v>9.95</v>
      </c>
      <c r="H139" s="21">
        <v>52358</v>
      </c>
    </row>
    <row r="140" spans="1:8" ht="15">
      <c r="A140" s="17" t="s">
        <v>838</v>
      </c>
      <c r="B140" s="7" t="s">
        <v>898</v>
      </c>
      <c r="C140" s="17" t="s">
        <v>838</v>
      </c>
      <c r="D140" s="27">
        <v>75713</v>
      </c>
      <c r="E140" s="7" t="s">
        <v>228</v>
      </c>
      <c r="F140" s="10">
        <v>5523.23</v>
      </c>
      <c r="G140" s="20">
        <v>2.01</v>
      </c>
      <c r="H140" s="21">
        <v>11102</v>
      </c>
    </row>
    <row r="141" spans="1:8" ht="15">
      <c r="A141" s="17" t="s">
        <v>838</v>
      </c>
      <c r="B141" s="7" t="s">
        <v>898</v>
      </c>
      <c r="C141" s="17" t="s">
        <v>839</v>
      </c>
      <c r="D141" s="27">
        <v>66514</v>
      </c>
      <c r="E141" s="7" t="s">
        <v>323</v>
      </c>
      <c r="F141" s="10">
        <v>5651.16</v>
      </c>
      <c r="G141" s="20">
        <v>0.15</v>
      </c>
      <c r="H141" s="21">
        <v>848</v>
      </c>
    </row>
    <row r="142" spans="7:8" ht="15.75">
      <c r="G142" s="18">
        <f>SUM(G96:G141)</f>
        <v>315.9399999999999</v>
      </c>
      <c r="H142" s="19">
        <f>SUM(H96:H141)</f>
        <v>1546647</v>
      </c>
    </row>
    <row r="143" spans="7:8" ht="15">
      <c r="G143" s="20"/>
      <c r="H143" s="21"/>
    </row>
    <row r="144" spans="1:8" ht="15">
      <c r="A144" s="17" t="s">
        <v>840</v>
      </c>
      <c r="B144" s="7" t="s">
        <v>872</v>
      </c>
      <c r="C144" s="17" t="s">
        <v>840</v>
      </c>
      <c r="D144" s="27">
        <v>65193</v>
      </c>
      <c r="E144" s="7" t="s">
        <v>231</v>
      </c>
      <c r="F144" s="10">
        <v>4760.11</v>
      </c>
      <c r="G144" s="20">
        <v>1.5</v>
      </c>
      <c r="H144" s="21">
        <v>7140</v>
      </c>
    </row>
    <row r="145" spans="1:8" ht="15">
      <c r="A145" s="17" t="s">
        <v>840</v>
      </c>
      <c r="B145" s="7" t="s">
        <v>872</v>
      </c>
      <c r="C145" s="17" t="s">
        <v>840</v>
      </c>
      <c r="D145" s="27">
        <v>65201</v>
      </c>
      <c r="E145" s="7" t="s">
        <v>232</v>
      </c>
      <c r="F145" s="10">
        <v>5755.33</v>
      </c>
      <c r="G145" s="20">
        <v>0.75</v>
      </c>
      <c r="H145" s="21">
        <v>4316</v>
      </c>
    </row>
    <row r="146" spans="1:8" ht="15">
      <c r="A146" s="17" t="s">
        <v>840</v>
      </c>
      <c r="B146" s="7" t="s">
        <v>872</v>
      </c>
      <c r="C146" s="17" t="s">
        <v>840</v>
      </c>
      <c r="D146" s="27">
        <v>65243</v>
      </c>
      <c r="E146" s="7" t="s">
        <v>234</v>
      </c>
      <c r="F146" s="10">
        <v>4828.64</v>
      </c>
      <c r="G146" s="20">
        <v>31.63</v>
      </c>
      <c r="H146" s="21">
        <v>152730</v>
      </c>
    </row>
    <row r="147" spans="1:8" ht="15">
      <c r="A147" s="17" t="s">
        <v>840</v>
      </c>
      <c r="B147" s="7" t="s">
        <v>872</v>
      </c>
      <c r="C147" s="17" t="s">
        <v>840</v>
      </c>
      <c r="D147" s="27">
        <v>75580</v>
      </c>
      <c r="E147" s="7" t="s">
        <v>237</v>
      </c>
      <c r="F147" s="10">
        <v>4915.27</v>
      </c>
      <c r="G147" s="20">
        <v>0.46</v>
      </c>
      <c r="H147" s="21">
        <v>2261</v>
      </c>
    </row>
    <row r="148" spans="7:8" ht="15.75">
      <c r="G148" s="18">
        <f>SUM(G144:G147)</f>
        <v>34.339999999999996</v>
      </c>
      <c r="H148" s="19">
        <f>SUM(H144:H147)</f>
        <v>166447</v>
      </c>
    </row>
    <row r="149" spans="7:8" ht="15">
      <c r="G149" s="20"/>
      <c r="H149" s="21"/>
    </row>
    <row r="150" spans="1:8" ht="15">
      <c r="A150" s="17" t="s">
        <v>841</v>
      </c>
      <c r="B150" s="7" t="s">
        <v>800</v>
      </c>
      <c r="C150" s="17" t="s">
        <v>841</v>
      </c>
      <c r="D150" s="27">
        <v>65417</v>
      </c>
      <c r="E150" s="7" t="s">
        <v>245</v>
      </c>
      <c r="F150" s="10">
        <v>4823.67</v>
      </c>
      <c r="G150" s="20">
        <v>9.57</v>
      </c>
      <c r="H150" s="21">
        <v>46163</v>
      </c>
    </row>
    <row r="151" spans="1:8" ht="15">
      <c r="A151" s="17" t="s">
        <v>841</v>
      </c>
      <c r="B151" s="7" t="s">
        <v>800</v>
      </c>
      <c r="C151" s="17" t="s">
        <v>841</v>
      </c>
      <c r="D151" s="27">
        <v>65458</v>
      </c>
      <c r="E151" s="7" t="s">
        <v>248</v>
      </c>
      <c r="F151" s="10">
        <v>4684.45</v>
      </c>
      <c r="G151" s="20">
        <v>0.02</v>
      </c>
      <c r="H151" s="21">
        <v>94</v>
      </c>
    </row>
    <row r="152" spans="1:8" ht="15">
      <c r="A152" s="17" t="s">
        <v>841</v>
      </c>
      <c r="B152" s="7" t="s">
        <v>800</v>
      </c>
      <c r="C152" s="17" t="s">
        <v>841</v>
      </c>
      <c r="D152" s="27">
        <v>65466</v>
      </c>
      <c r="E152" s="7" t="s">
        <v>249</v>
      </c>
      <c r="F152" s="10">
        <v>5633.51</v>
      </c>
      <c r="G152" s="20">
        <v>9.28</v>
      </c>
      <c r="H152" s="21">
        <v>52279</v>
      </c>
    </row>
    <row r="153" spans="1:8" ht="15">
      <c r="A153" s="17" t="s">
        <v>841</v>
      </c>
      <c r="B153" s="7" t="s">
        <v>800</v>
      </c>
      <c r="C153" s="17" t="s">
        <v>841</v>
      </c>
      <c r="D153" s="27">
        <v>65482</v>
      </c>
      <c r="E153" s="7" t="s">
        <v>251</v>
      </c>
      <c r="F153" s="10">
        <v>5741.42</v>
      </c>
      <c r="G153" s="20">
        <v>9.62</v>
      </c>
      <c r="H153" s="21">
        <v>55232</v>
      </c>
    </row>
    <row r="154" spans="1:8" ht="15">
      <c r="A154" s="17" t="s">
        <v>841</v>
      </c>
      <c r="B154" s="7" t="s">
        <v>800</v>
      </c>
      <c r="C154" s="17" t="s">
        <v>841</v>
      </c>
      <c r="D154" s="27">
        <v>75002</v>
      </c>
      <c r="E154" s="7" t="s">
        <v>253</v>
      </c>
      <c r="F154" s="10">
        <v>4895.7</v>
      </c>
      <c r="G154" s="20">
        <v>0.81</v>
      </c>
      <c r="H154" s="21">
        <v>3966</v>
      </c>
    </row>
    <row r="155" spans="7:8" ht="15.75">
      <c r="G155" s="18">
        <f>SUM(G150:G154)</f>
        <v>29.299999999999994</v>
      </c>
      <c r="H155" s="19">
        <f>SUM(H150:H154)</f>
        <v>157734</v>
      </c>
    </row>
    <row r="156" spans="7:8" ht="15">
      <c r="G156" s="20"/>
      <c r="H156" s="21"/>
    </row>
    <row r="157" spans="1:8" ht="15">
      <c r="A157" s="17" t="s">
        <v>842</v>
      </c>
      <c r="B157" s="7" t="s">
        <v>801</v>
      </c>
      <c r="C157" s="17" t="s">
        <v>842</v>
      </c>
      <c r="D157" s="27">
        <v>65615</v>
      </c>
      <c r="E157" s="7" t="s">
        <v>258</v>
      </c>
      <c r="F157" s="10">
        <v>4875.81</v>
      </c>
      <c r="G157" s="20">
        <v>11.62</v>
      </c>
      <c r="H157" s="21">
        <v>56657</v>
      </c>
    </row>
    <row r="158" spans="1:8" ht="15">
      <c r="A158" s="17" t="s">
        <v>842</v>
      </c>
      <c r="B158" s="7" t="s">
        <v>801</v>
      </c>
      <c r="C158" s="17" t="s">
        <v>842</v>
      </c>
      <c r="D158" s="27">
        <v>65623</v>
      </c>
      <c r="E158" s="7" t="s">
        <v>259</v>
      </c>
      <c r="F158" s="10">
        <v>4919.71</v>
      </c>
      <c r="G158" s="20">
        <v>1.17</v>
      </c>
      <c r="H158" s="21">
        <v>5756</v>
      </c>
    </row>
    <row r="159" spans="7:8" ht="15.75">
      <c r="G159" s="18">
        <f>SUM(G157:G158)</f>
        <v>12.79</v>
      </c>
      <c r="H159" s="19">
        <f>SUM(H157:H158)</f>
        <v>62413</v>
      </c>
    </row>
    <row r="160" spans="7:8" ht="15">
      <c r="G160" s="20"/>
      <c r="H160" s="21"/>
    </row>
    <row r="161" spans="1:8" ht="15">
      <c r="A161" s="17" t="s">
        <v>843</v>
      </c>
      <c r="B161" s="7" t="s">
        <v>802</v>
      </c>
      <c r="C161" s="17" t="s">
        <v>843</v>
      </c>
      <c r="D161" s="27">
        <v>65631</v>
      </c>
      <c r="E161" s="7" t="s">
        <v>261</v>
      </c>
      <c r="F161" s="10">
        <v>4620.74</v>
      </c>
      <c r="G161" s="20">
        <v>30.07</v>
      </c>
      <c r="H161" s="21">
        <v>138946</v>
      </c>
    </row>
    <row r="162" spans="1:8" ht="15">
      <c r="A162" s="17" t="s">
        <v>843</v>
      </c>
      <c r="B162" s="7" t="s">
        <v>802</v>
      </c>
      <c r="C162" s="17" t="s">
        <v>843</v>
      </c>
      <c r="D162" s="27">
        <v>65748</v>
      </c>
      <c r="E162" s="7" t="s">
        <v>267</v>
      </c>
      <c r="F162" s="10">
        <v>4636.15</v>
      </c>
      <c r="G162" s="20">
        <v>0.74</v>
      </c>
      <c r="H162" s="21">
        <v>3431</v>
      </c>
    </row>
    <row r="163" spans="1:8" ht="15">
      <c r="A163" s="17" t="s">
        <v>843</v>
      </c>
      <c r="B163" s="7" t="s">
        <v>802</v>
      </c>
      <c r="C163" s="17" t="s">
        <v>843</v>
      </c>
      <c r="D163" s="27">
        <v>65755</v>
      </c>
      <c r="E163" s="7" t="s">
        <v>268</v>
      </c>
      <c r="F163" s="10">
        <v>4917.93</v>
      </c>
      <c r="G163" s="20">
        <v>66</v>
      </c>
      <c r="H163" s="21">
        <v>324583</v>
      </c>
    </row>
    <row r="164" spans="1:8" ht="15">
      <c r="A164" s="17" t="s">
        <v>843</v>
      </c>
      <c r="B164" s="7" t="s">
        <v>802</v>
      </c>
      <c r="C164" s="17" t="s">
        <v>843</v>
      </c>
      <c r="D164" s="27">
        <v>65771</v>
      </c>
      <c r="E164" s="7" t="s">
        <v>270</v>
      </c>
      <c r="F164" s="10">
        <v>4614.67</v>
      </c>
      <c r="G164" s="20">
        <v>34.62</v>
      </c>
      <c r="H164" s="21">
        <v>159760</v>
      </c>
    </row>
    <row r="165" spans="1:8" ht="15">
      <c r="A165" s="17" t="s">
        <v>843</v>
      </c>
      <c r="B165" s="7" t="s">
        <v>802</v>
      </c>
      <c r="C165" s="17" t="s">
        <v>843</v>
      </c>
      <c r="D165" s="27">
        <v>65789</v>
      </c>
      <c r="E165" s="7" t="s">
        <v>271</v>
      </c>
      <c r="F165" s="10">
        <v>5614.6</v>
      </c>
      <c r="G165" s="20">
        <v>160.6</v>
      </c>
      <c r="H165" s="21">
        <v>901705</v>
      </c>
    </row>
    <row r="166" spans="7:8" ht="15.75">
      <c r="G166" s="18">
        <f>SUM(G161:G165)</f>
        <v>292.03</v>
      </c>
      <c r="H166" s="19">
        <f>SUM(H161:H165)</f>
        <v>1528425</v>
      </c>
    </row>
    <row r="167" spans="7:8" ht="15">
      <c r="G167" s="20"/>
      <c r="H167" s="21"/>
    </row>
    <row r="168" spans="1:8" ht="15">
      <c r="A168" s="17" t="s">
        <v>844</v>
      </c>
      <c r="B168" s="7" t="s">
        <v>899</v>
      </c>
      <c r="C168" s="17" t="s">
        <v>844</v>
      </c>
      <c r="D168" s="27">
        <v>73668</v>
      </c>
      <c r="E168" s="7" t="s">
        <v>283</v>
      </c>
      <c r="F168" s="10">
        <v>5300.44</v>
      </c>
      <c r="G168" s="20">
        <v>0.73</v>
      </c>
      <c r="H168" s="21">
        <v>3869</v>
      </c>
    </row>
    <row r="169" spans="1:8" ht="15">
      <c r="A169" s="17" t="s">
        <v>844</v>
      </c>
      <c r="B169" s="7" t="s">
        <v>876</v>
      </c>
      <c r="C169" s="17" t="s">
        <v>844</v>
      </c>
      <c r="D169" s="27">
        <v>73692</v>
      </c>
      <c r="E169" s="7" t="s">
        <v>284</v>
      </c>
      <c r="F169" s="10">
        <v>5134.94</v>
      </c>
      <c r="G169" s="20">
        <v>8.31</v>
      </c>
      <c r="H169" s="21">
        <v>42671</v>
      </c>
    </row>
    <row r="170" spans="7:8" ht="15.75">
      <c r="G170" s="18">
        <f>SUM(G168:G169)</f>
        <v>9.040000000000001</v>
      </c>
      <c r="H170" s="19">
        <f>SUM(H168:H169)</f>
        <v>46540</v>
      </c>
    </row>
    <row r="171" spans="7:8" ht="15">
      <c r="G171" s="20"/>
      <c r="H171" s="21"/>
    </row>
    <row r="172" spans="1:8" ht="15">
      <c r="A172" s="17" t="s">
        <v>845</v>
      </c>
      <c r="B172" s="7" t="s">
        <v>877</v>
      </c>
      <c r="C172" s="17" t="s">
        <v>845</v>
      </c>
      <c r="D172" s="27">
        <v>65987</v>
      </c>
      <c r="E172" s="7" t="s">
        <v>286</v>
      </c>
      <c r="F172" s="10">
        <v>4841.12</v>
      </c>
      <c r="G172" s="20">
        <v>2.67</v>
      </c>
      <c r="H172" s="21">
        <v>12926</v>
      </c>
    </row>
    <row r="173" spans="1:8" ht="15">
      <c r="A173" s="17" t="s">
        <v>845</v>
      </c>
      <c r="B173" s="7" t="s">
        <v>877</v>
      </c>
      <c r="C173" s="17" t="s">
        <v>845</v>
      </c>
      <c r="D173" s="27">
        <v>66035</v>
      </c>
      <c r="E173" s="7" t="s">
        <v>133</v>
      </c>
      <c r="F173" s="10">
        <v>4659.24</v>
      </c>
      <c r="G173" s="20">
        <v>0.49</v>
      </c>
      <c r="H173" s="21">
        <v>2283</v>
      </c>
    </row>
    <row r="174" spans="1:8" ht="15">
      <c r="A174" s="17" t="s">
        <v>845</v>
      </c>
      <c r="B174" s="7" t="s">
        <v>877</v>
      </c>
      <c r="C174" s="17" t="s">
        <v>845</v>
      </c>
      <c r="D174" s="27">
        <v>66050</v>
      </c>
      <c r="E174" s="7" t="s">
        <v>288</v>
      </c>
      <c r="F174" s="10">
        <v>4620.7</v>
      </c>
      <c r="G174" s="20">
        <v>0.81</v>
      </c>
      <c r="H174" s="21">
        <v>3743</v>
      </c>
    </row>
    <row r="175" spans="1:8" ht="15">
      <c r="A175" s="17" t="s">
        <v>845</v>
      </c>
      <c r="B175" s="7" t="s">
        <v>877</v>
      </c>
      <c r="C175" s="17" t="s">
        <v>845</v>
      </c>
      <c r="D175" s="27">
        <v>66068</v>
      </c>
      <c r="E175" s="7" t="s">
        <v>289</v>
      </c>
      <c r="F175" s="10">
        <v>5609.4</v>
      </c>
      <c r="G175" s="20">
        <v>0.43</v>
      </c>
      <c r="H175" s="21">
        <v>2412</v>
      </c>
    </row>
    <row r="176" spans="1:8" ht="15">
      <c r="A176" s="17" t="s">
        <v>845</v>
      </c>
      <c r="B176" s="7" t="s">
        <v>877</v>
      </c>
      <c r="C176" s="17" t="s">
        <v>845</v>
      </c>
      <c r="D176" s="27">
        <v>66092</v>
      </c>
      <c r="E176" s="7" t="s">
        <v>290</v>
      </c>
      <c r="F176" s="10">
        <v>4859.86</v>
      </c>
      <c r="G176" s="20">
        <v>9.01</v>
      </c>
      <c r="H176" s="21">
        <v>43787</v>
      </c>
    </row>
    <row r="177" spans="1:8" ht="15">
      <c r="A177" s="17" t="s">
        <v>845</v>
      </c>
      <c r="B177" s="7" t="s">
        <v>877</v>
      </c>
      <c r="C177" s="17" t="s">
        <v>845</v>
      </c>
      <c r="D177" s="27">
        <v>66134</v>
      </c>
      <c r="E177" s="7" t="s">
        <v>291</v>
      </c>
      <c r="F177" s="10">
        <v>4797.12</v>
      </c>
      <c r="G177" s="20">
        <v>2.27</v>
      </c>
      <c r="H177" s="21">
        <v>10889</v>
      </c>
    </row>
    <row r="178" spans="1:8" ht="15">
      <c r="A178" s="17" t="s">
        <v>845</v>
      </c>
      <c r="B178" s="7" t="s">
        <v>877</v>
      </c>
      <c r="C178" s="17" t="s">
        <v>845</v>
      </c>
      <c r="D178" s="27">
        <v>66159</v>
      </c>
      <c r="E178" s="7" t="s">
        <v>293</v>
      </c>
      <c r="F178" s="10">
        <v>5555.53</v>
      </c>
      <c r="G178" s="20">
        <v>61.64</v>
      </c>
      <c r="H178" s="21">
        <v>342443</v>
      </c>
    </row>
    <row r="179" spans="1:8" ht="15">
      <c r="A179" s="17" t="s">
        <v>845</v>
      </c>
      <c r="B179" s="7" t="s">
        <v>877</v>
      </c>
      <c r="C179" s="17" t="s">
        <v>845</v>
      </c>
      <c r="D179" s="27">
        <v>73825</v>
      </c>
      <c r="E179" s="7" t="s">
        <v>299</v>
      </c>
      <c r="F179" s="10">
        <v>4841.22</v>
      </c>
      <c r="G179" s="20">
        <v>3.19</v>
      </c>
      <c r="H179" s="21">
        <v>15443</v>
      </c>
    </row>
    <row r="180" spans="1:8" ht="15">
      <c r="A180" s="17" t="s">
        <v>845</v>
      </c>
      <c r="B180" s="7" t="s">
        <v>877</v>
      </c>
      <c r="C180" s="17" t="s">
        <v>845</v>
      </c>
      <c r="D180" s="27">
        <v>75440</v>
      </c>
      <c r="E180" s="7" t="s">
        <v>300</v>
      </c>
      <c r="F180" s="10">
        <v>4950.28</v>
      </c>
      <c r="G180" s="20">
        <v>0.55</v>
      </c>
      <c r="H180" s="21">
        <v>2723</v>
      </c>
    </row>
    <row r="181" spans="1:8" ht="15">
      <c r="A181" s="17" t="s">
        <v>845</v>
      </c>
      <c r="B181" s="7" t="s">
        <v>877</v>
      </c>
      <c r="C181" s="17" t="s">
        <v>845</v>
      </c>
      <c r="D181" s="27">
        <v>75473</v>
      </c>
      <c r="E181" s="7" t="s">
        <v>301</v>
      </c>
      <c r="F181" s="10">
        <v>5279.5</v>
      </c>
      <c r="G181" s="20">
        <v>1.57</v>
      </c>
      <c r="H181" s="21">
        <v>8289</v>
      </c>
    </row>
    <row r="182" spans="7:8" ht="15.75">
      <c r="G182" s="18">
        <f>SUM(G172:G181)</f>
        <v>82.62999999999998</v>
      </c>
      <c r="H182" s="19">
        <f>SUM(H172:H181)</f>
        <v>444938</v>
      </c>
    </row>
    <row r="183" spans="7:8" ht="15">
      <c r="G183" s="20"/>
      <c r="H183" s="21"/>
    </row>
    <row r="184" spans="1:8" ht="15">
      <c r="A184" s="17" t="s">
        <v>846</v>
      </c>
      <c r="B184" s="7" t="s">
        <v>900</v>
      </c>
      <c r="C184" s="17" t="s">
        <v>846</v>
      </c>
      <c r="D184" s="27">
        <v>66266</v>
      </c>
      <c r="E184" s="7" t="s">
        <v>732</v>
      </c>
      <c r="F184" s="10">
        <v>4840.23</v>
      </c>
      <c r="G184" s="20">
        <v>1.87</v>
      </c>
      <c r="H184" s="21">
        <v>9051</v>
      </c>
    </row>
    <row r="185" spans="7:8" ht="15.75">
      <c r="G185" s="18">
        <f>SUM(G184)</f>
        <v>1.87</v>
      </c>
      <c r="H185" s="19">
        <f>SUM(H184)</f>
        <v>9051</v>
      </c>
    </row>
    <row r="186" spans="7:8" ht="15">
      <c r="G186" s="20"/>
      <c r="H186" s="21"/>
    </row>
    <row r="187" spans="1:8" ht="15">
      <c r="A187" s="17" t="s">
        <v>847</v>
      </c>
      <c r="B187" s="7" t="s">
        <v>803</v>
      </c>
      <c r="C187" s="17" t="s">
        <v>847</v>
      </c>
      <c r="D187" s="27">
        <v>66357</v>
      </c>
      <c r="E187" s="7" t="s">
        <v>733</v>
      </c>
      <c r="F187" s="10">
        <v>5597.18</v>
      </c>
      <c r="G187" s="20">
        <v>11.62</v>
      </c>
      <c r="H187" s="21">
        <v>65039</v>
      </c>
    </row>
    <row r="188" spans="7:8" ht="15.75">
      <c r="G188" s="18">
        <f>SUM(G187)</f>
        <v>11.62</v>
      </c>
      <c r="H188" s="19">
        <f>SUM(H187)</f>
        <v>65039</v>
      </c>
    </row>
    <row r="189" spans="7:8" ht="15">
      <c r="G189" s="20"/>
      <c r="H189" s="21"/>
    </row>
    <row r="190" spans="1:8" ht="15">
      <c r="A190" s="17" t="s">
        <v>839</v>
      </c>
      <c r="B190" s="7" t="s">
        <v>878</v>
      </c>
      <c r="C190" s="17" t="s">
        <v>838</v>
      </c>
      <c r="D190" s="27">
        <v>64212</v>
      </c>
      <c r="E190" s="7" t="s">
        <v>179</v>
      </c>
      <c r="F190" s="10">
        <v>4794.42</v>
      </c>
      <c r="G190" s="20">
        <v>13.1</v>
      </c>
      <c r="H190" s="21">
        <v>62807</v>
      </c>
    </row>
    <row r="191" spans="1:8" ht="15">
      <c r="A191" s="17" t="s">
        <v>839</v>
      </c>
      <c r="B191" s="7" t="s">
        <v>878</v>
      </c>
      <c r="C191" s="17" t="s">
        <v>838</v>
      </c>
      <c r="D191" s="27">
        <v>64303</v>
      </c>
      <c r="E191" s="7" t="s">
        <v>184</v>
      </c>
      <c r="F191" s="10">
        <v>4852.7</v>
      </c>
      <c r="G191" s="20">
        <v>6.81</v>
      </c>
      <c r="H191" s="21">
        <v>33047</v>
      </c>
    </row>
    <row r="192" spans="1:8" ht="15">
      <c r="A192" s="17" t="s">
        <v>839</v>
      </c>
      <c r="B192" s="7" t="s">
        <v>878</v>
      </c>
      <c r="C192" s="17" t="s">
        <v>838</v>
      </c>
      <c r="D192" s="27">
        <v>64337</v>
      </c>
      <c r="E192" s="7" t="s">
        <v>755</v>
      </c>
      <c r="F192" s="10">
        <v>4829.39</v>
      </c>
      <c r="G192" s="20">
        <v>1.42</v>
      </c>
      <c r="H192" s="21">
        <v>6858</v>
      </c>
    </row>
    <row r="193" spans="1:8" ht="15">
      <c r="A193" s="17" t="s">
        <v>839</v>
      </c>
      <c r="B193" s="7" t="s">
        <v>878</v>
      </c>
      <c r="C193" s="17" t="s">
        <v>838</v>
      </c>
      <c r="D193" s="27">
        <v>64436</v>
      </c>
      <c r="E193" s="7" t="s">
        <v>189</v>
      </c>
      <c r="F193" s="10">
        <v>4847.93</v>
      </c>
      <c r="G193" s="20">
        <v>1.02</v>
      </c>
      <c r="H193" s="21">
        <v>4945</v>
      </c>
    </row>
    <row r="194" spans="1:8" ht="15">
      <c r="A194" s="17" t="s">
        <v>839</v>
      </c>
      <c r="B194" s="7" t="s">
        <v>878</v>
      </c>
      <c r="C194" s="17" t="s">
        <v>838</v>
      </c>
      <c r="D194" s="27">
        <v>64451</v>
      </c>
      <c r="E194" s="7" t="s">
        <v>191</v>
      </c>
      <c r="F194" s="10">
        <v>4826.12</v>
      </c>
      <c r="G194" s="20">
        <v>14.1</v>
      </c>
      <c r="H194" s="21">
        <v>68048</v>
      </c>
    </row>
    <row r="195" spans="1:8" ht="15">
      <c r="A195" s="17" t="s">
        <v>839</v>
      </c>
      <c r="B195" s="7" t="s">
        <v>878</v>
      </c>
      <c r="C195" s="17" t="s">
        <v>838</v>
      </c>
      <c r="D195" s="27">
        <v>64469</v>
      </c>
      <c r="E195" s="7" t="s">
        <v>192</v>
      </c>
      <c r="F195" s="10">
        <v>4850.9</v>
      </c>
      <c r="G195" s="20">
        <v>0.31</v>
      </c>
      <c r="H195" s="21">
        <v>1504</v>
      </c>
    </row>
    <row r="196" spans="1:8" ht="15">
      <c r="A196" s="17" t="s">
        <v>839</v>
      </c>
      <c r="B196" s="7" t="s">
        <v>878</v>
      </c>
      <c r="C196" s="17" t="s">
        <v>838</v>
      </c>
      <c r="D196" s="27">
        <v>64485</v>
      </c>
      <c r="E196" s="7" t="s">
        <v>756</v>
      </c>
      <c r="F196" s="10">
        <v>4646.22</v>
      </c>
      <c r="G196" s="20">
        <v>10.76</v>
      </c>
      <c r="H196" s="21">
        <v>49993</v>
      </c>
    </row>
    <row r="197" spans="1:8" ht="15">
      <c r="A197" s="17" t="s">
        <v>839</v>
      </c>
      <c r="B197" s="7" t="s">
        <v>878</v>
      </c>
      <c r="C197" s="17" t="s">
        <v>838</v>
      </c>
      <c r="D197" s="27">
        <v>64501</v>
      </c>
      <c r="E197" s="7" t="s">
        <v>193</v>
      </c>
      <c r="F197" s="10">
        <v>4632.46</v>
      </c>
      <c r="G197" s="20">
        <v>0.31</v>
      </c>
      <c r="H197" s="21">
        <v>1436</v>
      </c>
    </row>
    <row r="198" spans="1:8" ht="15">
      <c r="A198" s="17" t="s">
        <v>839</v>
      </c>
      <c r="B198" s="7" t="s">
        <v>878</v>
      </c>
      <c r="C198" s="17" t="s">
        <v>838</v>
      </c>
      <c r="D198" s="27">
        <v>64568</v>
      </c>
      <c r="E198" s="7" t="s">
        <v>748</v>
      </c>
      <c r="F198" s="10">
        <v>4798.1</v>
      </c>
      <c r="G198" s="20">
        <v>0.22</v>
      </c>
      <c r="H198" s="21">
        <v>1056</v>
      </c>
    </row>
    <row r="199" spans="1:8" ht="15">
      <c r="A199" s="17" t="s">
        <v>839</v>
      </c>
      <c r="B199" s="7" t="s">
        <v>878</v>
      </c>
      <c r="C199" s="17" t="s">
        <v>838</v>
      </c>
      <c r="D199" s="27">
        <v>64592</v>
      </c>
      <c r="E199" s="7" t="s">
        <v>198</v>
      </c>
      <c r="F199" s="10">
        <v>4661.26</v>
      </c>
      <c r="G199" s="20">
        <v>3.13</v>
      </c>
      <c r="H199" s="21">
        <v>14590</v>
      </c>
    </row>
    <row r="200" spans="1:8" ht="15">
      <c r="A200" s="17" t="s">
        <v>839</v>
      </c>
      <c r="B200" s="7" t="s">
        <v>878</v>
      </c>
      <c r="C200" s="17" t="s">
        <v>838</v>
      </c>
      <c r="D200" s="27">
        <v>64634</v>
      </c>
      <c r="E200" s="7" t="s">
        <v>200</v>
      </c>
      <c r="F200" s="10">
        <v>4848.12</v>
      </c>
      <c r="G200" s="20">
        <v>0.31</v>
      </c>
      <c r="H200" s="21">
        <v>1503</v>
      </c>
    </row>
    <row r="201" spans="1:8" ht="15">
      <c r="A201" s="17" t="s">
        <v>839</v>
      </c>
      <c r="B201" s="7" t="s">
        <v>878</v>
      </c>
      <c r="C201" s="17" t="s">
        <v>838</v>
      </c>
      <c r="D201" s="27">
        <v>64691</v>
      </c>
      <c r="E201" s="7" t="s">
        <v>201</v>
      </c>
      <c r="F201" s="10">
        <v>4663.47</v>
      </c>
      <c r="G201" s="20">
        <v>1.1</v>
      </c>
      <c r="H201" s="21">
        <v>5130</v>
      </c>
    </row>
    <row r="202" spans="1:8" ht="15">
      <c r="A202" s="17" t="s">
        <v>839</v>
      </c>
      <c r="B202" s="7" t="s">
        <v>878</v>
      </c>
      <c r="C202" s="17" t="s">
        <v>838</v>
      </c>
      <c r="D202" s="27">
        <v>64717</v>
      </c>
      <c r="E202" s="7" t="s">
        <v>757</v>
      </c>
      <c r="F202" s="10">
        <v>4647.39</v>
      </c>
      <c r="G202" s="20">
        <v>5</v>
      </c>
      <c r="H202" s="21">
        <v>23237</v>
      </c>
    </row>
    <row r="203" spans="1:8" ht="15">
      <c r="A203" s="17" t="s">
        <v>839</v>
      </c>
      <c r="B203" s="7" t="s">
        <v>878</v>
      </c>
      <c r="C203" s="17" t="s">
        <v>838</v>
      </c>
      <c r="D203" s="27">
        <v>64725</v>
      </c>
      <c r="E203" s="7" t="s">
        <v>203</v>
      </c>
      <c r="F203" s="10">
        <v>4807.48</v>
      </c>
      <c r="G203" s="20">
        <v>13.75</v>
      </c>
      <c r="H203" s="21">
        <v>66103</v>
      </c>
    </row>
    <row r="204" spans="1:8" ht="15">
      <c r="A204" s="17" t="s">
        <v>839</v>
      </c>
      <c r="B204" s="7" t="s">
        <v>878</v>
      </c>
      <c r="C204" s="17" t="s">
        <v>838</v>
      </c>
      <c r="D204" s="27">
        <v>64733</v>
      </c>
      <c r="E204" s="7" t="s">
        <v>204</v>
      </c>
      <c r="F204" s="10">
        <v>4862.18</v>
      </c>
      <c r="G204" s="20">
        <v>43.71</v>
      </c>
      <c r="H204" s="21">
        <v>212526</v>
      </c>
    </row>
    <row r="205" spans="1:8" ht="15">
      <c r="A205" s="17" t="s">
        <v>839</v>
      </c>
      <c r="B205" s="7" t="s">
        <v>878</v>
      </c>
      <c r="C205" s="17" t="s">
        <v>838</v>
      </c>
      <c r="D205" s="27">
        <v>64758</v>
      </c>
      <c r="E205" s="7" t="s">
        <v>758</v>
      </c>
      <c r="F205" s="10">
        <v>4657.43</v>
      </c>
      <c r="G205" s="20">
        <v>1.1</v>
      </c>
      <c r="H205" s="21">
        <v>5123</v>
      </c>
    </row>
    <row r="206" spans="1:8" ht="15">
      <c r="A206" s="17" t="s">
        <v>839</v>
      </c>
      <c r="B206" s="7" t="s">
        <v>878</v>
      </c>
      <c r="C206" s="17" t="s">
        <v>838</v>
      </c>
      <c r="D206" s="27">
        <v>64766</v>
      </c>
      <c r="E206" s="7" t="s">
        <v>312</v>
      </c>
      <c r="F206" s="10">
        <v>4623.62</v>
      </c>
      <c r="G206" s="20">
        <v>14.14</v>
      </c>
      <c r="H206" s="21">
        <v>65378</v>
      </c>
    </row>
    <row r="207" spans="1:8" ht="15">
      <c r="A207" s="17" t="s">
        <v>839</v>
      </c>
      <c r="B207" s="7" t="s">
        <v>878</v>
      </c>
      <c r="C207" s="17" t="s">
        <v>838</v>
      </c>
      <c r="D207" s="27">
        <v>64774</v>
      </c>
      <c r="E207" s="7" t="s">
        <v>205</v>
      </c>
      <c r="F207" s="10">
        <v>4873.21</v>
      </c>
      <c r="G207" s="20">
        <v>1.45</v>
      </c>
      <c r="H207" s="21">
        <v>7066</v>
      </c>
    </row>
    <row r="208" spans="1:8" ht="15">
      <c r="A208" s="17" t="s">
        <v>839</v>
      </c>
      <c r="B208" s="7" t="s">
        <v>878</v>
      </c>
      <c r="C208" s="17" t="s">
        <v>838</v>
      </c>
      <c r="D208" s="27">
        <v>64808</v>
      </c>
      <c r="E208" s="7" t="s">
        <v>207</v>
      </c>
      <c r="F208" s="10">
        <v>4878.23</v>
      </c>
      <c r="G208" s="20">
        <v>2.69</v>
      </c>
      <c r="H208" s="21">
        <v>13122</v>
      </c>
    </row>
    <row r="209" spans="1:8" ht="15">
      <c r="A209" s="17" t="s">
        <v>839</v>
      </c>
      <c r="B209" s="7" t="s">
        <v>878</v>
      </c>
      <c r="C209" s="17" t="s">
        <v>838</v>
      </c>
      <c r="D209" s="27">
        <v>64840</v>
      </c>
      <c r="E209" s="7" t="s">
        <v>209</v>
      </c>
      <c r="F209" s="10">
        <v>4848.17</v>
      </c>
      <c r="G209" s="20">
        <v>28.18</v>
      </c>
      <c r="H209" s="21">
        <v>136621</v>
      </c>
    </row>
    <row r="210" spans="1:8" ht="15">
      <c r="A210" s="17" t="s">
        <v>839</v>
      </c>
      <c r="B210" s="7" t="s">
        <v>878</v>
      </c>
      <c r="C210" s="17" t="s">
        <v>838</v>
      </c>
      <c r="D210" s="27">
        <v>64865</v>
      </c>
      <c r="E210" s="7" t="s">
        <v>210</v>
      </c>
      <c r="F210" s="10">
        <v>4800.85</v>
      </c>
      <c r="G210" s="20">
        <v>3.25</v>
      </c>
      <c r="H210" s="21">
        <v>15603</v>
      </c>
    </row>
    <row r="211" spans="1:8" ht="15">
      <c r="A211" s="17" t="s">
        <v>839</v>
      </c>
      <c r="B211" s="7" t="s">
        <v>878</v>
      </c>
      <c r="C211" s="17" t="s">
        <v>838</v>
      </c>
      <c r="D211" s="27">
        <v>64873</v>
      </c>
      <c r="E211" s="7" t="s">
        <v>211</v>
      </c>
      <c r="F211" s="10">
        <v>4851.88</v>
      </c>
      <c r="G211" s="20">
        <v>3.07</v>
      </c>
      <c r="H211" s="21">
        <v>14895</v>
      </c>
    </row>
    <row r="212" spans="1:8" ht="15">
      <c r="A212" s="17" t="s">
        <v>839</v>
      </c>
      <c r="B212" s="7" t="s">
        <v>878</v>
      </c>
      <c r="C212" s="17" t="s">
        <v>838</v>
      </c>
      <c r="D212" s="27">
        <v>64881</v>
      </c>
      <c r="E212" s="7" t="s">
        <v>751</v>
      </c>
      <c r="F212" s="10">
        <v>4835.06</v>
      </c>
      <c r="G212" s="20">
        <v>1.1</v>
      </c>
      <c r="H212" s="21">
        <v>5319</v>
      </c>
    </row>
    <row r="213" spans="1:8" ht="15">
      <c r="A213" s="17" t="s">
        <v>839</v>
      </c>
      <c r="B213" s="7" t="s">
        <v>878</v>
      </c>
      <c r="C213" s="17" t="s">
        <v>838</v>
      </c>
      <c r="D213" s="27">
        <v>64907</v>
      </c>
      <c r="E213" s="7" t="s">
        <v>212</v>
      </c>
      <c r="F213" s="10">
        <v>4838.18</v>
      </c>
      <c r="G213" s="20">
        <v>3.75</v>
      </c>
      <c r="H213" s="21">
        <v>18143</v>
      </c>
    </row>
    <row r="214" spans="1:8" ht="15">
      <c r="A214" s="17" t="s">
        <v>839</v>
      </c>
      <c r="B214" s="7" t="s">
        <v>878</v>
      </c>
      <c r="C214" s="17" t="s">
        <v>838</v>
      </c>
      <c r="D214" s="27">
        <v>65037</v>
      </c>
      <c r="E214" s="7" t="s">
        <v>216</v>
      </c>
      <c r="F214" s="10">
        <v>4652.44</v>
      </c>
      <c r="G214" s="20">
        <v>2.34</v>
      </c>
      <c r="H214" s="21">
        <v>10887</v>
      </c>
    </row>
    <row r="215" spans="1:8" ht="15">
      <c r="A215" s="17" t="s">
        <v>839</v>
      </c>
      <c r="B215" s="7" t="s">
        <v>878</v>
      </c>
      <c r="C215" s="17" t="s">
        <v>838</v>
      </c>
      <c r="D215" s="27">
        <v>65060</v>
      </c>
      <c r="E215" s="7" t="s">
        <v>218</v>
      </c>
      <c r="F215" s="10">
        <v>4816.98</v>
      </c>
      <c r="G215" s="20">
        <v>7.47</v>
      </c>
      <c r="H215" s="21">
        <v>35983</v>
      </c>
    </row>
    <row r="216" spans="1:8" ht="15">
      <c r="A216" s="17" t="s">
        <v>839</v>
      </c>
      <c r="B216" s="7" t="s">
        <v>878</v>
      </c>
      <c r="C216" s="17" t="s">
        <v>838</v>
      </c>
      <c r="D216" s="27">
        <v>65094</v>
      </c>
      <c r="E216" s="7" t="s">
        <v>220</v>
      </c>
      <c r="F216" s="10">
        <v>4847.5</v>
      </c>
      <c r="G216" s="20">
        <v>6.21</v>
      </c>
      <c r="H216" s="21">
        <v>30103</v>
      </c>
    </row>
    <row r="217" spans="1:8" ht="15">
      <c r="A217" s="17" t="s">
        <v>839</v>
      </c>
      <c r="B217" s="7" t="s">
        <v>878</v>
      </c>
      <c r="C217" s="17" t="s">
        <v>838</v>
      </c>
      <c r="D217" s="27">
        <v>65110</v>
      </c>
      <c r="E217" s="7" t="s">
        <v>752</v>
      </c>
      <c r="F217" s="10">
        <v>4659.24</v>
      </c>
      <c r="G217" s="20">
        <v>5.7</v>
      </c>
      <c r="H217" s="21">
        <v>26558</v>
      </c>
    </row>
    <row r="218" spans="1:8" ht="15">
      <c r="A218" s="17" t="s">
        <v>839</v>
      </c>
      <c r="B218" s="7" t="s">
        <v>878</v>
      </c>
      <c r="C218" s="17" t="s">
        <v>838</v>
      </c>
      <c r="D218" s="27">
        <v>65128</v>
      </c>
      <c r="E218" s="7" t="s">
        <v>314</v>
      </c>
      <c r="F218" s="10">
        <v>5704.55</v>
      </c>
      <c r="G218" s="20">
        <v>6.64</v>
      </c>
      <c r="H218" s="21">
        <v>37878</v>
      </c>
    </row>
    <row r="219" spans="1:8" ht="15">
      <c r="A219" s="17" t="s">
        <v>839</v>
      </c>
      <c r="B219" s="7" t="s">
        <v>878</v>
      </c>
      <c r="C219" s="17" t="s">
        <v>838</v>
      </c>
      <c r="D219" s="27">
        <v>73445</v>
      </c>
      <c r="E219" s="7" t="s">
        <v>223</v>
      </c>
      <c r="F219" s="10">
        <v>4835.8</v>
      </c>
      <c r="G219" s="20">
        <v>6.29</v>
      </c>
      <c r="H219" s="21">
        <v>30417</v>
      </c>
    </row>
    <row r="220" spans="1:8" ht="15">
      <c r="A220" s="17" t="s">
        <v>839</v>
      </c>
      <c r="B220" s="7" t="s">
        <v>878</v>
      </c>
      <c r="C220" s="17" t="s">
        <v>838</v>
      </c>
      <c r="D220" s="27">
        <v>73452</v>
      </c>
      <c r="E220" s="7" t="s">
        <v>754</v>
      </c>
      <c r="F220" s="10">
        <v>4795.45</v>
      </c>
      <c r="G220" s="20">
        <v>2.77</v>
      </c>
      <c r="H220" s="21">
        <v>13283</v>
      </c>
    </row>
    <row r="221" spans="1:8" ht="15">
      <c r="A221" s="17" t="s">
        <v>839</v>
      </c>
      <c r="B221" s="7" t="s">
        <v>878</v>
      </c>
      <c r="C221" s="17" t="s">
        <v>838</v>
      </c>
      <c r="D221" s="27">
        <v>73460</v>
      </c>
      <c r="E221" s="7" t="s">
        <v>224</v>
      </c>
      <c r="F221" s="10">
        <v>4774.38</v>
      </c>
      <c r="G221" s="20">
        <v>5.09</v>
      </c>
      <c r="H221" s="21">
        <v>24302</v>
      </c>
    </row>
    <row r="222" spans="1:8" ht="15">
      <c r="A222" s="17" t="s">
        <v>839</v>
      </c>
      <c r="B222" s="7" t="s">
        <v>878</v>
      </c>
      <c r="C222" s="17" t="s">
        <v>838</v>
      </c>
      <c r="D222" s="27">
        <v>75713</v>
      </c>
      <c r="E222" s="7" t="s">
        <v>228</v>
      </c>
      <c r="F222" s="10">
        <v>5523.23</v>
      </c>
      <c r="G222" s="20">
        <v>1.03</v>
      </c>
      <c r="H222" s="21">
        <v>5689</v>
      </c>
    </row>
    <row r="223" spans="1:8" ht="15">
      <c r="A223" s="17" t="s">
        <v>839</v>
      </c>
      <c r="B223" s="7" t="s">
        <v>878</v>
      </c>
      <c r="C223" s="17" t="s">
        <v>839</v>
      </c>
      <c r="D223" s="27">
        <v>66423</v>
      </c>
      <c r="E223" s="7" t="s">
        <v>315</v>
      </c>
      <c r="F223" s="10">
        <v>4631.85</v>
      </c>
      <c r="G223" s="20">
        <v>58.76</v>
      </c>
      <c r="H223" s="21">
        <v>272168</v>
      </c>
    </row>
    <row r="224" spans="1:8" ht="15">
      <c r="A224" s="17" t="s">
        <v>839</v>
      </c>
      <c r="B224" s="7" t="s">
        <v>878</v>
      </c>
      <c r="C224" s="17" t="s">
        <v>839</v>
      </c>
      <c r="D224" s="27">
        <v>66431</v>
      </c>
      <c r="E224" s="7" t="s">
        <v>316</v>
      </c>
      <c r="F224" s="10">
        <v>5578.29</v>
      </c>
      <c r="G224" s="20">
        <v>157.6</v>
      </c>
      <c r="H224" s="21">
        <v>879139</v>
      </c>
    </row>
    <row r="225" spans="1:8" ht="15">
      <c r="A225" s="17" t="s">
        <v>839</v>
      </c>
      <c r="B225" s="7" t="s">
        <v>878</v>
      </c>
      <c r="C225" s="17" t="s">
        <v>839</v>
      </c>
      <c r="D225" s="27">
        <v>66449</v>
      </c>
      <c r="E225" s="7" t="s">
        <v>317</v>
      </c>
      <c r="F225" s="10">
        <v>4815.61</v>
      </c>
      <c r="G225" s="20">
        <v>21.56</v>
      </c>
      <c r="H225" s="21">
        <v>103825</v>
      </c>
    </row>
    <row r="226" spans="1:8" ht="15">
      <c r="A226" s="17" t="s">
        <v>839</v>
      </c>
      <c r="B226" s="7" t="s">
        <v>878</v>
      </c>
      <c r="C226" s="17" t="s">
        <v>839</v>
      </c>
      <c r="D226" s="27">
        <v>66456</v>
      </c>
      <c r="E226" s="7" t="s">
        <v>318</v>
      </c>
      <c r="F226" s="10">
        <v>4651.05</v>
      </c>
      <c r="G226" s="20">
        <v>23.63</v>
      </c>
      <c r="H226" s="21">
        <v>109904</v>
      </c>
    </row>
    <row r="227" spans="1:8" ht="15">
      <c r="A227" s="17" t="s">
        <v>839</v>
      </c>
      <c r="B227" s="7" t="s">
        <v>878</v>
      </c>
      <c r="C227" s="17" t="s">
        <v>839</v>
      </c>
      <c r="D227" s="27">
        <v>66464</v>
      </c>
      <c r="E227" s="7" t="s">
        <v>319</v>
      </c>
      <c r="F227" s="10">
        <v>4825.23</v>
      </c>
      <c r="G227" s="20">
        <v>400.94</v>
      </c>
      <c r="H227" s="21">
        <v>1934628</v>
      </c>
    </row>
    <row r="228" spans="1:8" ht="15">
      <c r="A228" s="17" t="s">
        <v>839</v>
      </c>
      <c r="B228" s="7" t="s">
        <v>878</v>
      </c>
      <c r="C228" s="17" t="s">
        <v>839</v>
      </c>
      <c r="D228" s="27">
        <v>66472</v>
      </c>
      <c r="E228" s="7" t="s">
        <v>320</v>
      </c>
      <c r="F228" s="10">
        <v>4632.43</v>
      </c>
      <c r="G228" s="20">
        <v>18.61</v>
      </c>
      <c r="H228" s="21">
        <v>86210</v>
      </c>
    </row>
    <row r="229" spans="1:8" ht="15">
      <c r="A229" s="17" t="s">
        <v>839</v>
      </c>
      <c r="B229" s="7" t="s">
        <v>878</v>
      </c>
      <c r="C229" s="17" t="s">
        <v>839</v>
      </c>
      <c r="D229" s="27">
        <v>66480</v>
      </c>
      <c r="E229" s="7" t="s">
        <v>759</v>
      </c>
      <c r="F229" s="10">
        <v>4641.83</v>
      </c>
      <c r="G229" s="20">
        <v>10.19</v>
      </c>
      <c r="H229" s="21">
        <v>47300</v>
      </c>
    </row>
    <row r="230" spans="1:8" ht="15">
      <c r="A230" s="17" t="s">
        <v>839</v>
      </c>
      <c r="B230" s="7" t="s">
        <v>878</v>
      </c>
      <c r="C230" s="17" t="s">
        <v>839</v>
      </c>
      <c r="D230" s="27">
        <v>66498</v>
      </c>
      <c r="E230" s="7" t="s">
        <v>321</v>
      </c>
      <c r="F230" s="10">
        <v>4602.09</v>
      </c>
      <c r="G230" s="20">
        <v>25.98</v>
      </c>
      <c r="H230" s="21">
        <v>119562</v>
      </c>
    </row>
    <row r="231" spans="1:8" ht="15">
      <c r="A231" s="17" t="s">
        <v>839</v>
      </c>
      <c r="B231" s="7" t="s">
        <v>878</v>
      </c>
      <c r="C231" s="17" t="s">
        <v>839</v>
      </c>
      <c r="D231" s="27">
        <v>66506</v>
      </c>
      <c r="E231" s="7" t="s">
        <v>322</v>
      </c>
      <c r="F231" s="10">
        <v>4644.44</v>
      </c>
      <c r="G231" s="20">
        <v>61.79</v>
      </c>
      <c r="H231" s="21">
        <v>286980</v>
      </c>
    </row>
    <row r="232" spans="1:8" ht="15">
      <c r="A232" s="17" t="s">
        <v>839</v>
      </c>
      <c r="B232" s="7" t="s">
        <v>878</v>
      </c>
      <c r="C232" s="17" t="s">
        <v>839</v>
      </c>
      <c r="D232" s="27">
        <v>66514</v>
      </c>
      <c r="E232" s="7" t="s">
        <v>323</v>
      </c>
      <c r="F232" s="10">
        <v>5651.16</v>
      </c>
      <c r="G232" s="20">
        <v>84.6</v>
      </c>
      <c r="H232" s="21">
        <v>478088</v>
      </c>
    </row>
    <row r="233" spans="1:8" ht="15">
      <c r="A233" s="17" t="s">
        <v>839</v>
      </c>
      <c r="B233" s="7" t="s">
        <v>878</v>
      </c>
      <c r="C233" s="17" t="s">
        <v>839</v>
      </c>
      <c r="D233" s="27">
        <v>66522</v>
      </c>
      <c r="E233" s="7" t="s">
        <v>324</v>
      </c>
      <c r="F233" s="10">
        <v>4817.63</v>
      </c>
      <c r="G233" s="20">
        <v>383.43</v>
      </c>
      <c r="H233" s="21">
        <v>1847224</v>
      </c>
    </row>
    <row r="234" spans="1:8" ht="15">
      <c r="A234" s="17" t="s">
        <v>839</v>
      </c>
      <c r="B234" s="7" t="s">
        <v>878</v>
      </c>
      <c r="C234" s="17" t="s">
        <v>839</v>
      </c>
      <c r="D234" s="27">
        <v>66530</v>
      </c>
      <c r="E234" s="7" t="s">
        <v>760</v>
      </c>
      <c r="F234" s="10">
        <v>4628.13</v>
      </c>
      <c r="G234" s="20">
        <v>32.07</v>
      </c>
      <c r="H234" s="21">
        <v>148424</v>
      </c>
    </row>
    <row r="235" spans="1:8" ht="15">
      <c r="A235" s="17" t="s">
        <v>839</v>
      </c>
      <c r="B235" s="7" t="s">
        <v>878</v>
      </c>
      <c r="C235" s="17" t="s">
        <v>839</v>
      </c>
      <c r="D235" s="27">
        <v>66548</v>
      </c>
      <c r="E235" s="7" t="s">
        <v>325</v>
      </c>
      <c r="F235" s="10">
        <v>5564.95</v>
      </c>
      <c r="G235" s="20">
        <v>97.78</v>
      </c>
      <c r="H235" s="21">
        <v>544141</v>
      </c>
    </row>
    <row r="236" spans="1:8" ht="15">
      <c r="A236" s="17" t="s">
        <v>839</v>
      </c>
      <c r="B236" s="7" t="s">
        <v>878</v>
      </c>
      <c r="C236" s="17" t="s">
        <v>839</v>
      </c>
      <c r="D236" s="27">
        <v>66555</v>
      </c>
      <c r="E236" s="7" t="s">
        <v>326</v>
      </c>
      <c r="F236" s="10">
        <v>4814.81</v>
      </c>
      <c r="G236" s="20">
        <v>20.19</v>
      </c>
      <c r="H236" s="21">
        <v>97211</v>
      </c>
    </row>
    <row r="237" spans="1:8" ht="15">
      <c r="A237" s="17" t="s">
        <v>839</v>
      </c>
      <c r="B237" s="7" t="s">
        <v>878</v>
      </c>
      <c r="C237" s="17" t="s">
        <v>839</v>
      </c>
      <c r="D237" s="27">
        <v>66563</v>
      </c>
      <c r="E237" s="7" t="s">
        <v>327</v>
      </c>
      <c r="F237" s="10">
        <v>4627.08</v>
      </c>
      <c r="G237" s="20">
        <v>22.16</v>
      </c>
      <c r="H237" s="21">
        <v>102536</v>
      </c>
    </row>
    <row r="238" spans="1:8" ht="15">
      <c r="A238" s="17" t="s">
        <v>839</v>
      </c>
      <c r="B238" s="7" t="s">
        <v>878</v>
      </c>
      <c r="C238" s="17" t="s">
        <v>839</v>
      </c>
      <c r="D238" s="27">
        <v>66589</v>
      </c>
      <c r="E238" s="7" t="s">
        <v>328</v>
      </c>
      <c r="F238" s="10">
        <v>4645.72</v>
      </c>
      <c r="G238" s="20">
        <v>28.25</v>
      </c>
      <c r="H238" s="21">
        <v>131242</v>
      </c>
    </row>
    <row r="239" spans="1:8" ht="15">
      <c r="A239" s="17" t="s">
        <v>839</v>
      </c>
      <c r="B239" s="7" t="s">
        <v>878</v>
      </c>
      <c r="C239" s="17" t="s">
        <v>839</v>
      </c>
      <c r="D239" s="27">
        <v>66597</v>
      </c>
      <c r="E239" s="7" t="s">
        <v>329</v>
      </c>
      <c r="F239" s="10">
        <v>4954.4</v>
      </c>
      <c r="G239" s="20">
        <v>194.38</v>
      </c>
      <c r="H239" s="21">
        <v>963036</v>
      </c>
    </row>
    <row r="240" spans="1:8" ht="15">
      <c r="A240" s="17" t="s">
        <v>839</v>
      </c>
      <c r="B240" s="7" t="s">
        <v>878</v>
      </c>
      <c r="C240" s="17" t="s">
        <v>839</v>
      </c>
      <c r="D240" s="27">
        <v>66613</v>
      </c>
      <c r="E240" s="7" t="s">
        <v>706</v>
      </c>
      <c r="F240" s="10">
        <v>4628.28</v>
      </c>
      <c r="G240" s="20">
        <v>34.14</v>
      </c>
      <c r="H240" s="21">
        <v>158009</v>
      </c>
    </row>
    <row r="241" spans="1:8" ht="15">
      <c r="A241" s="17" t="s">
        <v>839</v>
      </c>
      <c r="B241" s="7" t="s">
        <v>878</v>
      </c>
      <c r="C241" s="17" t="s">
        <v>839</v>
      </c>
      <c r="D241" s="27">
        <v>66621</v>
      </c>
      <c r="E241" s="7" t="s">
        <v>330</v>
      </c>
      <c r="F241" s="10">
        <v>4834.58</v>
      </c>
      <c r="G241" s="20">
        <v>390.25</v>
      </c>
      <c r="H241" s="21">
        <v>1886695</v>
      </c>
    </row>
    <row r="242" spans="1:8" ht="15">
      <c r="A242" s="17" t="s">
        <v>839</v>
      </c>
      <c r="B242" s="7" t="s">
        <v>878</v>
      </c>
      <c r="C242" s="17" t="s">
        <v>839</v>
      </c>
      <c r="D242" s="27">
        <v>66647</v>
      </c>
      <c r="E242" s="7" t="s">
        <v>331</v>
      </c>
      <c r="F242" s="10">
        <v>4942.78</v>
      </c>
      <c r="G242" s="20">
        <v>109.47</v>
      </c>
      <c r="H242" s="21">
        <v>541086</v>
      </c>
    </row>
    <row r="243" spans="1:8" ht="15">
      <c r="A243" s="17" t="s">
        <v>839</v>
      </c>
      <c r="B243" s="7" t="s">
        <v>878</v>
      </c>
      <c r="C243" s="17" t="s">
        <v>839</v>
      </c>
      <c r="D243" s="27">
        <v>66670</v>
      </c>
      <c r="E243" s="7" t="s">
        <v>332</v>
      </c>
      <c r="F243" s="10">
        <v>4823.24</v>
      </c>
      <c r="G243" s="20">
        <v>245.3</v>
      </c>
      <c r="H243" s="21">
        <v>1183141</v>
      </c>
    </row>
    <row r="244" spans="1:8" ht="15">
      <c r="A244" s="17" t="s">
        <v>839</v>
      </c>
      <c r="B244" s="7" t="s">
        <v>878</v>
      </c>
      <c r="C244" s="17" t="s">
        <v>839</v>
      </c>
      <c r="D244" s="27">
        <v>66696</v>
      </c>
      <c r="E244" s="7" t="s">
        <v>333</v>
      </c>
      <c r="F244" s="10">
        <v>4632.4</v>
      </c>
      <c r="G244" s="20">
        <v>14.78</v>
      </c>
      <c r="H244" s="21">
        <v>68467</v>
      </c>
    </row>
    <row r="245" spans="1:8" ht="15">
      <c r="A245" s="17" t="s">
        <v>839</v>
      </c>
      <c r="B245" s="7" t="s">
        <v>878</v>
      </c>
      <c r="C245" s="17" t="s">
        <v>839</v>
      </c>
      <c r="D245" s="27">
        <v>66746</v>
      </c>
      <c r="E245" s="7" t="s">
        <v>761</v>
      </c>
      <c r="F245" s="10">
        <v>4613.46</v>
      </c>
      <c r="G245" s="20">
        <v>19.99</v>
      </c>
      <c r="H245" s="21">
        <v>92223</v>
      </c>
    </row>
    <row r="246" spans="1:8" ht="15">
      <c r="A246" s="17" t="s">
        <v>839</v>
      </c>
      <c r="B246" s="7" t="s">
        <v>878</v>
      </c>
      <c r="C246" s="17" t="s">
        <v>839</v>
      </c>
      <c r="D246" s="27">
        <v>73635</v>
      </c>
      <c r="E246" s="7" t="s">
        <v>334</v>
      </c>
      <c r="F246" s="10">
        <v>4819.31</v>
      </c>
      <c r="G246" s="20">
        <v>260.2</v>
      </c>
      <c r="H246" s="21">
        <v>1253984</v>
      </c>
    </row>
    <row r="247" spans="1:8" ht="15">
      <c r="A247" s="17" t="s">
        <v>839</v>
      </c>
      <c r="B247" s="7" t="s">
        <v>878</v>
      </c>
      <c r="C247" s="17" t="s">
        <v>839</v>
      </c>
      <c r="D247" s="27">
        <v>73643</v>
      </c>
      <c r="E247" s="7" t="s">
        <v>335</v>
      </c>
      <c r="F247" s="10">
        <v>4830.43</v>
      </c>
      <c r="G247" s="20">
        <v>95.33</v>
      </c>
      <c r="H247" s="21">
        <v>460485</v>
      </c>
    </row>
    <row r="248" spans="1:8" ht="15">
      <c r="A248" s="17" t="s">
        <v>839</v>
      </c>
      <c r="B248" s="7" t="s">
        <v>878</v>
      </c>
      <c r="C248" s="17" t="s">
        <v>839</v>
      </c>
      <c r="D248" s="27">
        <v>73650</v>
      </c>
      <c r="E248" s="7" t="s">
        <v>336</v>
      </c>
      <c r="F248" s="10">
        <v>4788.3</v>
      </c>
      <c r="G248" s="20">
        <v>54.85</v>
      </c>
      <c r="H248" s="21">
        <v>262638</v>
      </c>
    </row>
    <row r="249" spans="1:8" ht="15">
      <c r="A249" s="17" t="s">
        <v>839</v>
      </c>
      <c r="B249" s="7" t="s">
        <v>878</v>
      </c>
      <c r="C249" s="17" t="s">
        <v>839</v>
      </c>
      <c r="D249" s="27">
        <v>73924</v>
      </c>
      <c r="E249" s="7" t="s">
        <v>337</v>
      </c>
      <c r="F249" s="10">
        <v>5049.53</v>
      </c>
      <c r="G249" s="20">
        <v>17.42</v>
      </c>
      <c r="H249" s="21">
        <v>87963</v>
      </c>
    </row>
    <row r="250" spans="1:8" ht="15">
      <c r="A250" s="17" t="s">
        <v>839</v>
      </c>
      <c r="B250" s="7" t="s">
        <v>878</v>
      </c>
      <c r="C250" s="17" t="s">
        <v>848</v>
      </c>
      <c r="D250" s="27">
        <v>66977</v>
      </c>
      <c r="E250" s="7" t="s">
        <v>357</v>
      </c>
      <c r="F250" s="10">
        <v>4822.19</v>
      </c>
      <c r="G250" s="20">
        <v>5.55</v>
      </c>
      <c r="H250" s="21">
        <v>26763</v>
      </c>
    </row>
    <row r="251" spans="1:8" ht="15">
      <c r="A251" s="17" t="s">
        <v>839</v>
      </c>
      <c r="B251" s="7" t="s">
        <v>878</v>
      </c>
      <c r="C251" s="17" t="s">
        <v>848</v>
      </c>
      <c r="D251" s="27">
        <v>66985</v>
      </c>
      <c r="E251" s="7" t="s">
        <v>358</v>
      </c>
      <c r="F251" s="10">
        <v>4891.07</v>
      </c>
      <c r="G251" s="20">
        <v>1.1</v>
      </c>
      <c r="H251" s="21">
        <v>5380</v>
      </c>
    </row>
    <row r="252" spans="1:8" ht="15">
      <c r="A252" s="17" t="s">
        <v>839</v>
      </c>
      <c r="B252" s="7" t="s">
        <v>878</v>
      </c>
      <c r="C252" s="17" t="s">
        <v>848</v>
      </c>
      <c r="D252" s="27">
        <v>66993</v>
      </c>
      <c r="E252" s="7" t="s">
        <v>359</v>
      </c>
      <c r="F252" s="10">
        <v>4842.83</v>
      </c>
      <c r="G252" s="20">
        <v>2.19</v>
      </c>
      <c r="H252" s="21">
        <v>10606</v>
      </c>
    </row>
    <row r="253" spans="1:8" ht="15">
      <c r="A253" s="17" t="s">
        <v>839</v>
      </c>
      <c r="B253" s="7" t="s">
        <v>878</v>
      </c>
      <c r="C253" s="17" t="s">
        <v>848</v>
      </c>
      <c r="D253" s="27">
        <v>67033</v>
      </c>
      <c r="E253" s="7" t="s">
        <v>338</v>
      </c>
      <c r="F253" s="10">
        <v>4820.92</v>
      </c>
      <c r="G253" s="20">
        <v>31.13</v>
      </c>
      <c r="H253" s="21">
        <v>150075</v>
      </c>
    </row>
    <row r="254" spans="1:8" ht="15">
      <c r="A254" s="17" t="s">
        <v>839</v>
      </c>
      <c r="B254" s="7" t="s">
        <v>878</v>
      </c>
      <c r="C254" s="17" t="s">
        <v>848</v>
      </c>
      <c r="D254" s="27">
        <v>67090</v>
      </c>
      <c r="E254" s="7" t="s">
        <v>362</v>
      </c>
      <c r="F254" s="10">
        <v>4845.23</v>
      </c>
      <c r="G254" s="20">
        <v>0.7</v>
      </c>
      <c r="H254" s="21">
        <v>3392</v>
      </c>
    </row>
    <row r="255" spans="1:8" ht="15">
      <c r="A255" s="17" t="s">
        <v>839</v>
      </c>
      <c r="B255" s="7" t="s">
        <v>878</v>
      </c>
      <c r="C255" s="17" t="s">
        <v>848</v>
      </c>
      <c r="D255" s="27">
        <v>67124</v>
      </c>
      <c r="E255" s="7" t="s">
        <v>364</v>
      </c>
      <c r="F255" s="10">
        <v>4857.68</v>
      </c>
      <c r="G255" s="20">
        <v>5.48</v>
      </c>
      <c r="H255" s="21">
        <v>26620</v>
      </c>
    </row>
    <row r="256" spans="1:8" ht="15">
      <c r="A256" s="17" t="s">
        <v>839</v>
      </c>
      <c r="B256" s="7" t="s">
        <v>878</v>
      </c>
      <c r="C256" s="17" t="s">
        <v>848</v>
      </c>
      <c r="D256" s="27">
        <v>67215</v>
      </c>
      <c r="E256" s="7" t="s">
        <v>762</v>
      </c>
      <c r="F256" s="10">
        <v>4841.12</v>
      </c>
      <c r="G256" s="20">
        <v>11.68</v>
      </c>
      <c r="H256" s="21">
        <v>56544</v>
      </c>
    </row>
    <row r="257" spans="1:8" ht="15">
      <c r="A257" s="17" t="s">
        <v>839</v>
      </c>
      <c r="B257" s="7" t="s">
        <v>878</v>
      </c>
      <c r="C257" s="17" t="s">
        <v>848</v>
      </c>
      <c r="D257" s="27">
        <v>75176</v>
      </c>
      <c r="E257" s="7" t="s">
        <v>339</v>
      </c>
      <c r="F257" s="10">
        <v>5117.64</v>
      </c>
      <c r="G257" s="20">
        <v>6.79</v>
      </c>
      <c r="H257" s="21">
        <v>34749</v>
      </c>
    </row>
    <row r="258" spans="1:8" ht="15">
      <c r="A258" s="17" t="s">
        <v>839</v>
      </c>
      <c r="B258" s="7" t="s">
        <v>878</v>
      </c>
      <c r="C258" s="17" t="s">
        <v>848</v>
      </c>
      <c r="D258" s="27">
        <v>75192</v>
      </c>
      <c r="E258" s="7" t="s">
        <v>373</v>
      </c>
      <c r="F258" s="10">
        <v>5028.21</v>
      </c>
      <c r="G258" s="20">
        <v>0.18</v>
      </c>
      <c r="H258" s="21">
        <v>905</v>
      </c>
    </row>
    <row r="259" spans="1:8" ht="15">
      <c r="A259" s="17" t="s">
        <v>839</v>
      </c>
      <c r="B259" s="7" t="s">
        <v>878</v>
      </c>
      <c r="C259" s="17" t="s">
        <v>848</v>
      </c>
      <c r="D259" s="27">
        <v>75242</v>
      </c>
      <c r="E259" s="7" t="s">
        <v>375</v>
      </c>
      <c r="F259" s="10">
        <v>5241.39</v>
      </c>
      <c r="G259" s="20">
        <v>5.48</v>
      </c>
      <c r="H259" s="21">
        <v>28723</v>
      </c>
    </row>
    <row r="260" spans="1:8" ht="15">
      <c r="A260" s="17" t="s">
        <v>839</v>
      </c>
      <c r="B260" s="7" t="s">
        <v>878</v>
      </c>
      <c r="C260" s="17" t="s">
        <v>849</v>
      </c>
      <c r="D260" s="27">
        <v>67587</v>
      </c>
      <c r="E260" s="7" t="s">
        <v>391</v>
      </c>
      <c r="F260" s="10">
        <v>4669.24</v>
      </c>
      <c r="G260" s="20">
        <v>1.91</v>
      </c>
      <c r="H260" s="21">
        <v>8918</v>
      </c>
    </row>
    <row r="261" spans="1:8" ht="15">
      <c r="A261" s="17" t="s">
        <v>839</v>
      </c>
      <c r="B261" s="7" t="s">
        <v>878</v>
      </c>
      <c r="C261" s="17" t="s">
        <v>849</v>
      </c>
      <c r="D261" s="27">
        <v>67678</v>
      </c>
      <c r="E261" s="7" t="s">
        <v>397</v>
      </c>
      <c r="F261" s="10">
        <v>4813.88</v>
      </c>
      <c r="G261" s="20">
        <v>11.49</v>
      </c>
      <c r="H261" s="21">
        <v>55311</v>
      </c>
    </row>
    <row r="262" spans="1:8" ht="15">
      <c r="A262" s="17" t="s">
        <v>839</v>
      </c>
      <c r="B262" s="7" t="s">
        <v>878</v>
      </c>
      <c r="C262" s="17" t="s">
        <v>849</v>
      </c>
      <c r="D262" s="27">
        <v>67819</v>
      </c>
      <c r="E262" s="7" t="s">
        <v>404</v>
      </c>
      <c r="F262" s="10">
        <v>4683.72</v>
      </c>
      <c r="G262" s="20">
        <v>0.81</v>
      </c>
      <c r="H262" s="21">
        <v>3794</v>
      </c>
    </row>
    <row r="263" spans="1:8" ht="15">
      <c r="A263" s="17" t="s">
        <v>839</v>
      </c>
      <c r="B263" s="7" t="s">
        <v>878</v>
      </c>
      <c r="C263" s="17" t="s">
        <v>849</v>
      </c>
      <c r="D263" s="27">
        <v>67850</v>
      </c>
      <c r="E263" s="7" t="s">
        <v>407</v>
      </c>
      <c r="F263" s="10">
        <v>4862.95</v>
      </c>
      <c r="G263" s="20">
        <v>2.19</v>
      </c>
      <c r="H263" s="21">
        <v>10650</v>
      </c>
    </row>
    <row r="264" spans="1:8" ht="15">
      <c r="A264" s="17" t="s">
        <v>839</v>
      </c>
      <c r="B264" s="7" t="s">
        <v>878</v>
      </c>
      <c r="C264" s="17" t="s">
        <v>849</v>
      </c>
      <c r="D264" s="27">
        <v>67868</v>
      </c>
      <c r="E264" s="7" t="s">
        <v>408</v>
      </c>
      <c r="F264" s="10">
        <v>4842.68</v>
      </c>
      <c r="G264" s="20">
        <v>1.31</v>
      </c>
      <c r="H264" s="21">
        <v>6344</v>
      </c>
    </row>
    <row r="265" spans="1:8" ht="15">
      <c r="A265" s="17" t="s">
        <v>839</v>
      </c>
      <c r="B265" s="7" t="s">
        <v>878</v>
      </c>
      <c r="C265" s="17" t="s">
        <v>849</v>
      </c>
      <c r="D265" s="27">
        <v>67876</v>
      </c>
      <c r="E265" s="7" t="s">
        <v>409</v>
      </c>
      <c r="F265" s="10">
        <v>4878.35</v>
      </c>
      <c r="G265" s="20">
        <v>0.12</v>
      </c>
      <c r="H265" s="21">
        <v>585</v>
      </c>
    </row>
    <row r="266" spans="1:8" ht="15">
      <c r="A266" s="17" t="s">
        <v>839</v>
      </c>
      <c r="B266" s="7" t="s">
        <v>878</v>
      </c>
      <c r="C266" s="17" t="s">
        <v>849</v>
      </c>
      <c r="D266" s="27">
        <v>73957</v>
      </c>
      <c r="E266" s="7" t="s">
        <v>415</v>
      </c>
      <c r="F266" s="10">
        <v>4946.46</v>
      </c>
      <c r="G266" s="20">
        <v>2.19</v>
      </c>
      <c r="H266" s="21">
        <v>10833</v>
      </c>
    </row>
    <row r="267" spans="1:8" ht="15">
      <c r="A267" s="17" t="s">
        <v>839</v>
      </c>
      <c r="B267" s="7" t="s">
        <v>878</v>
      </c>
      <c r="C267" s="17" t="s">
        <v>849</v>
      </c>
      <c r="D267" s="27">
        <v>75044</v>
      </c>
      <c r="E267" s="7" t="s">
        <v>416</v>
      </c>
      <c r="F267" s="10">
        <v>4868.75</v>
      </c>
      <c r="G267" s="20">
        <v>4.39</v>
      </c>
      <c r="H267" s="21">
        <v>21374</v>
      </c>
    </row>
    <row r="268" spans="1:8" ht="15">
      <c r="A268" s="17" t="s">
        <v>839</v>
      </c>
      <c r="B268" s="7" t="s">
        <v>878</v>
      </c>
      <c r="C268" s="17" t="s">
        <v>849</v>
      </c>
      <c r="D268" s="27">
        <v>75077</v>
      </c>
      <c r="E268" s="7" t="s">
        <v>419</v>
      </c>
      <c r="F268" s="10">
        <v>4907.3</v>
      </c>
      <c r="G268" s="20">
        <v>2.19</v>
      </c>
      <c r="H268" s="21">
        <v>10747</v>
      </c>
    </row>
    <row r="269" spans="1:8" ht="15">
      <c r="A269" s="17" t="s">
        <v>839</v>
      </c>
      <c r="B269" s="7" t="s">
        <v>878</v>
      </c>
      <c r="C269" s="17" t="s">
        <v>850</v>
      </c>
      <c r="D269" s="27">
        <v>68114</v>
      </c>
      <c r="E269" s="7" t="s">
        <v>425</v>
      </c>
      <c r="F269" s="10">
        <v>4624.55</v>
      </c>
      <c r="G269" s="20">
        <v>0.04</v>
      </c>
      <c r="H269" s="21">
        <v>185</v>
      </c>
    </row>
    <row r="270" spans="1:8" ht="15">
      <c r="A270" s="17" t="s">
        <v>839</v>
      </c>
      <c r="B270" s="7" t="s">
        <v>878</v>
      </c>
      <c r="C270" s="17" t="s">
        <v>850</v>
      </c>
      <c r="D270" s="27">
        <v>68338</v>
      </c>
      <c r="E270" s="7" t="s">
        <v>430</v>
      </c>
      <c r="F270" s="10">
        <v>4833.35</v>
      </c>
      <c r="G270" s="20">
        <v>0.27</v>
      </c>
      <c r="H270" s="21">
        <v>1305</v>
      </c>
    </row>
    <row r="271" spans="1:8" ht="15">
      <c r="A271" s="17" t="s">
        <v>839</v>
      </c>
      <c r="B271" s="7" t="s">
        <v>878</v>
      </c>
      <c r="C271" s="17" t="s">
        <v>850</v>
      </c>
      <c r="D271" s="27">
        <v>68452</v>
      </c>
      <c r="E271" s="7" t="s">
        <v>433</v>
      </c>
      <c r="F271" s="10">
        <v>4818.8</v>
      </c>
      <c r="G271" s="20">
        <v>0.76</v>
      </c>
      <c r="H271" s="21">
        <v>3662</v>
      </c>
    </row>
    <row r="272" spans="7:8" ht="15.75">
      <c r="G272" s="18">
        <f>SUM(G190:G271)</f>
        <v>3198.919999999999</v>
      </c>
      <c r="H272" s="19">
        <f>SUM(H190:H271)</f>
        <v>15672927</v>
      </c>
    </row>
    <row r="273" spans="7:8" ht="15">
      <c r="G273" s="20"/>
      <c r="H273" s="21"/>
    </row>
    <row r="274" spans="1:8" ht="15">
      <c r="A274" s="17" t="s">
        <v>851</v>
      </c>
      <c r="B274" s="7" t="s">
        <v>879</v>
      </c>
      <c r="C274" s="17" t="s">
        <v>851</v>
      </c>
      <c r="D274" s="27">
        <v>66787</v>
      </c>
      <c r="E274" s="7" t="s">
        <v>342</v>
      </c>
      <c r="F274" s="10">
        <v>4664.23</v>
      </c>
      <c r="G274" s="20">
        <v>1.93</v>
      </c>
      <c r="H274" s="21">
        <v>9002</v>
      </c>
    </row>
    <row r="275" spans="1:8" ht="15">
      <c r="A275" s="17" t="s">
        <v>851</v>
      </c>
      <c r="B275" s="7" t="s">
        <v>879</v>
      </c>
      <c r="C275" s="17" t="s">
        <v>851</v>
      </c>
      <c r="D275" s="27">
        <v>66803</v>
      </c>
      <c r="E275" s="7" t="s">
        <v>344</v>
      </c>
      <c r="F275" s="10">
        <v>4612.78</v>
      </c>
      <c r="G275" s="20">
        <v>2.39</v>
      </c>
      <c r="H275" s="21">
        <v>11025</v>
      </c>
    </row>
    <row r="276" spans="1:8" ht="15">
      <c r="A276" s="17" t="s">
        <v>851</v>
      </c>
      <c r="B276" s="7" t="s">
        <v>879</v>
      </c>
      <c r="C276" s="17" t="s">
        <v>851</v>
      </c>
      <c r="D276" s="27">
        <v>66852</v>
      </c>
      <c r="E276" s="7" t="s">
        <v>348</v>
      </c>
      <c r="F276" s="10">
        <v>4527.16</v>
      </c>
      <c r="G276" s="20">
        <v>0.31</v>
      </c>
      <c r="H276" s="21">
        <v>1403</v>
      </c>
    </row>
    <row r="277" spans="1:8" ht="15">
      <c r="A277" s="17" t="s">
        <v>851</v>
      </c>
      <c r="B277" s="7" t="s">
        <v>879</v>
      </c>
      <c r="C277" s="17" t="s">
        <v>851</v>
      </c>
      <c r="D277" s="27">
        <v>66878</v>
      </c>
      <c r="E277" s="7" t="s">
        <v>350</v>
      </c>
      <c r="F277" s="10">
        <v>4641.99</v>
      </c>
      <c r="G277" s="20">
        <v>0.15</v>
      </c>
      <c r="H277" s="21">
        <v>696</v>
      </c>
    </row>
    <row r="278" spans="1:8" ht="15">
      <c r="A278" s="17" t="s">
        <v>851</v>
      </c>
      <c r="B278" s="7" t="s">
        <v>879</v>
      </c>
      <c r="C278" s="17" t="s">
        <v>851</v>
      </c>
      <c r="D278" s="27">
        <v>66894</v>
      </c>
      <c r="E278" s="7" t="s">
        <v>352</v>
      </c>
      <c r="F278" s="10">
        <v>5582.49</v>
      </c>
      <c r="G278" s="20">
        <v>6.56</v>
      </c>
      <c r="H278" s="21">
        <v>36621</v>
      </c>
    </row>
    <row r="279" spans="1:8" ht="15">
      <c r="A279" s="17" t="s">
        <v>851</v>
      </c>
      <c r="B279" s="7" t="s">
        <v>879</v>
      </c>
      <c r="C279" s="17" t="s">
        <v>851</v>
      </c>
      <c r="D279" s="27">
        <v>66910</v>
      </c>
      <c r="E279" s="7" t="s">
        <v>353</v>
      </c>
      <c r="F279" s="10">
        <v>4633.09</v>
      </c>
      <c r="G279" s="20">
        <v>1.95</v>
      </c>
      <c r="H279" s="21">
        <v>9035</v>
      </c>
    </row>
    <row r="280" spans="1:8" ht="15">
      <c r="A280" s="17" t="s">
        <v>851</v>
      </c>
      <c r="B280" s="7" t="s">
        <v>879</v>
      </c>
      <c r="C280" s="17" t="s">
        <v>851</v>
      </c>
      <c r="D280" s="27">
        <v>66928</v>
      </c>
      <c r="E280" s="7" t="s">
        <v>354</v>
      </c>
      <c r="F280" s="10">
        <v>5550.02</v>
      </c>
      <c r="G280" s="20">
        <v>1.39</v>
      </c>
      <c r="H280" s="21">
        <v>7715</v>
      </c>
    </row>
    <row r="281" spans="1:8" ht="15">
      <c r="A281" s="17" t="s">
        <v>851</v>
      </c>
      <c r="B281" s="7" t="s">
        <v>879</v>
      </c>
      <c r="C281" s="17" t="s">
        <v>851</v>
      </c>
      <c r="D281" s="27">
        <v>66944</v>
      </c>
      <c r="E281" s="7" t="s">
        <v>763</v>
      </c>
      <c r="F281" s="10">
        <v>4857.52</v>
      </c>
      <c r="G281" s="20">
        <v>1.07</v>
      </c>
      <c r="H281" s="21">
        <v>5198</v>
      </c>
    </row>
    <row r="282" spans="1:8" ht="15">
      <c r="A282" s="17" t="s">
        <v>851</v>
      </c>
      <c r="B282" s="7" t="s">
        <v>879</v>
      </c>
      <c r="C282" s="17" t="s">
        <v>851</v>
      </c>
      <c r="D282" s="27">
        <v>66951</v>
      </c>
      <c r="E282" s="7" t="s">
        <v>355</v>
      </c>
      <c r="F282" s="10">
        <v>4843.27</v>
      </c>
      <c r="G282" s="20">
        <v>4.47</v>
      </c>
      <c r="H282" s="21">
        <v>21649</v>
      </c>
    </row>
    <row r="283" spans="1:8" ht="15">
      <c r="A283" s="17" t="s">
        <v>851</v>
      </c>
      <c r="B283" s="7" t="s">
        <v>879</v>
      </c>
      <c r="C283" s="17" t="s">
        <v>851</v>
      </c>
      <c r="D283" s="27">
        <v>75085</v>
      </c>
      <c r="E283" s="7" t="s">
        <v>356</v>
      </c>
      <c r="F283" s="10">
        <v>4947.45</v>
      </c>
      <c r="G283" s="20">
        <v>9.39</v>
      </c>
      <c r="H283" s="21">
        <v>46457</v>
      </c>
    </row>
    <row r="284" spans="7:8" ht="15.75">
      <c r="G284" s="18">
        <f>SUM(G274:G283)</f>
        <v>29.61</v>
      </c>
      <c r="H284" s="19">
        <f>SUM(H274:H283)</f>
        <v>148801</v>
      </c>
    </row>
    <row r="285" spans="7:8" ht="15">
      <c r="G285" s="20"/>
      <c r="H285" s="21"/>
    </row>
    <row r="286" spans="1:8" ht="15">
      <c r="A286" s="17" t="s">
        <v>852</v>
      </c>
      <c r="B286" s="7" t="s">
        <v>901</v>
      </c>
      <c r="C286" s="17" t="s">
        <v>852</v>
      </c>
      <c r="D286" s="27">
        <v>66969</v>
      </c>
      <c r="E286" s="7" t="s">
        <v>764</v>
      </c>
      <c r="F286" s="10">
        <v>4836.83</v>
      </c>
      <c r="G286" s="20">
        <v>4.87</v>
      </c>
      <c r="H286" s="21">
        <v>23555</v>
      </c>
    </row>
    <row r="287" spans="7:8" ht="15.75">
      <c r="G287" s="18">
        <f>SUM(G286)</f>
        <v>4.87</v>
      </c>
      <c r="H287" s="19">
        <f>SUM(H286)</f>
        <v>23555</v>
      </c>
    </row>
    <row r="288" spans="7:8" ht="15">
      <c r="G288" s="20"/>
      <c r="H288" s="21"/>
    </row>
    <row r="289" spans="1:8" ht="15">
      <c r="A289" s="17" t="s">
        <v>848</v>
      </c>
      <c r="B289" s="7" t="s">
        <v>804</v>
      </c>
      <c r="C289" s="17" t="s">
        <v>848</v>
      </c>
      <c r="D289" s="27">
        <v>66977</v>
      </c>
      <c r="E289" s="7" t="s">
        <v>357</v>
      </c>
      <c r="F289" s="10">
        <v>4822.19</v>
      </c>
      <c r="G289" s="20">
        <v>50.31</v>
      </c>
      <c r="H289" s="21">
        <v>242604</v>
      </c>
    </row>
    <row r="290" spans="1:8" ht="15">
      <c r="A290" s="17" t="s">
        <v>848</v>
      </c>
      <c r="B290" s="7" t="s">
        <v>804</v>
      </c>
      <c r="C290" s="17" t="s">
        <v>848</v>
      </c>
      <c r="D290" s="27">
        <v>66985</v>
      </c>
      <c r="E290" s="7" t="s">
        <v>358</v>
      </c>
      <c r="F290" s="10">
        <v>4891.07</v>
      </c>
      <c r="G290" s="20">
        <v>8.37</v>
      </c>
      <c r="H290" s="21">
        <v>40938</v>
      </c>
    </row>
    <row r="291" spans="1:8" ht="15">
      <c r="A291" s="17" t="s">
        <v>848</v>
      </c>
      <c r="B291" s="7" t="s">
        <v>804</v>
      </c>
      <c r="C291" s="17" t="s">
        <v>848</v>
      </c>
      <c r="D291" s="27">
        <v>66993</v>
      </c>
      <c r="E291" s="7" t="s">
        <v>359</v>
      </c>
      <c r="F291" s="10">
        <v>4842.83</v>
      </c>
      <c r="G291" s="20">
        <v>4.1</v>
      </c>
      <c r="H291" s="21">
        <v>19856</v>
      </c>
    </row>
    <row r="292" spans="1:8" ht="15">
      <c r="A292" s="17" t="s">
        <v>848</v>
      </c>
      <c r="B292" s="7" t="s">
        <v>804</v>
      </c>
      <c r="C292" s="17" t="s">
        <v>848</v>
      </c>
      <c r="D292" s="27">
        <v>67033</v>
      </c>
      <c r="E292" s="7" t="s">
        <v>338</v>
      </c>
      <c r="F292" s="10">
        <v>4820.92</v>
      </c>
      <c r="G292" s="20">
        <v>12.74</v>
      </c>
      <c r="H292" s="21">
        <v>61419</v>
      </c>
    </row>
    <row r="293" spans="1:8" ht="15">
      <c r="A293" s="17" t="s">
        <v>848</v>
      </c>
      <c r="B293" s="7" t="s">
        <v>804</v>
      </c>
      <c r="C293" s="17" t="s">
        <v>848</v>
      </c>
      <c r="D293" s="27">
        <v>67058</v>
      </c>
      <c r="E293" s="7" t="s">
        <v>360</v>
      </c>
      <c r="F293" s="10">
        <v>4830.1</v>
      </c>
      <c r="G293" s="20">
        <v>30.05</v>
      </c>
      <c r="H293" s="21">
        <v>145145</v>
      </c>
    </row>
    <row r="294" spans="1:8" ht="15">
      <c r="A294" s="17" t="s">
        <v>848</v>
      </c>
      <c r="B294" s="7" t="s">
        <v>804</v>
      </c>
      <c r="C294" s="17" t="s">
        <v>848</v>
      </c>
      <c r="D294" s="27">
        <v>67082</v>
      </c>
      <c r="E294" s="7" t="s">
        <v>361</v>
      </c>
      <c r="F294" s="10">
        <v>4867.41</v>
      </c>
      <c r="G294" s="20">
        <v>34.99</v>
      </c>
      <c r="H294" s="21">
        <v>170311</v>
      </c>
    </row>
    <row r="295" spans="1:8" ht="15">
      <c r="A295" s="17" t="s">
        <v>848</v>
      </c>
      <c r="B295" s="7" t="s">
        <v>804</v>
      </c>
      <c r="C295" s="17" t="s">
        <v>848</v>
      </c>
      <c r="D295" s="27">
        <v>67090</v>
      </c>
      <c r="E295" s="7" t="s">
        <v>362</v>
      </c>
      <c r="F295" s="10">
        <v>4845.23</v>
      </c>
      <c r="G295" s="20">
        <v>28.64</v>
      </c>
      <c r="H295" s="21">
        <v>138767</v>
      </c>
    </row>
    <row r="296" spans="1:8" ht="15">
      <c r="A296" s="17" t="s">
        <v>848</v>
      </c>
      <c r="B296" s="7" t="s">
        <v>804</v>
      </c>
      <c r="C296" s="17" t="s">
        <v>848</v>
      </c>
      <c r="D296" s="27">
        <v>67116</v>
      </c>
      <c r="E296" s="7" t="s">
        <v>363</v>
      </c>
      <c r="F296" s="10">
        <v>4647.55</v>
      </c>
      <c r="G296" s="20">
        <v>8.1</v>
      </c>
      <c r="H296" s="21">
        <v>37645</v>
      </c>
    </row>
    <row r="297" spans="1:8" ht="15">
      <c r="A297" s="17" t="s">
        <v>848</v>
      </c>
      <c r="B297" s="7" t="s">
        <v>804</v>
      </c>
      <c r="C297" s="17" t="s">
        <v>848</v>
      </c>
      <c r="D297" s="27">
        <v>67124</v>
      </c>
      <c r="E297" s="7" t="s">
        <v>364</v>
      </c>
      <c r="F297" s="10">
        <v>4857.68</v>
      </c>
      <c r="G297" s="20">
        <v>127.72</v>
      </c>
      <c r="H297" s="21">
        <v>620423</v>
      </c>
    </row>
    <row r="298" spans="1:8" ht="15">
      <c r="A298" s="17" t="s">
        <v>848</v>
      </c>
      <c r="B298" s="7" t="s">
        <v>804</v>
      </c>
      <c r="C298" s="17" t="s">
        <v>848</v>
      </c>
      <c r="D298" s="27">
        <v>67157</v>
      </c>
      <c r="E298" s="7" t="s">
        <v>365</v>
      </c>
      <c r="F298" s="10">
        <v>4662.3</v>
      </c>
      <c r="G298" s="20">
        <v>2.18</v>
      </c>
      <c r="H298" s="21">
        <v>10164</v>
      </c>
    </row>
    <row r="299" spans="1:8" ht="15">
      <c r="A299" s="17" t="s">
        <v>848</v>
      </c>
      <c r="B299" s="7" t="s">
        <v>804</v>
      </c>
      <c r="C299" s="17" t="s">
        <v>848</v>
      </c>
      <c r="D299" s="27">
        <v>67173</v>
      </c>
      <c r="E299" s="7" t="s">
        <v>366</v>
      </c>
      <c r="F299" s="10">
        <v>4860.07</v>
      </c>
      <c r="G299" s="20">
        <v>17.91</v>
      </c>
      <c r="H299" s="21">
        <v>87044</v>
      </c>
    </row>
    <row r="300" spans="1:8" ht="15">
      <c r="A300" s="17" t="s">
        <v>848</v>
      </c>
      <c r="B300" s="7" t="s">
        <v>804</v>
      </c>
      <c r="C300" s="17" t="s">
        <v>848</v>
      </c>
      <c r="D300" s="27">
        <v>67181</v>
      </c>
      <c r="E300" s="7" t="s">
        <v>367</v>
      </c>
      <c r="F300" s="10">
        <v>4860.49</v>
      </c>
      <c r="G300" s="20">
        <v>18.52</v>
      </c>
      <c r="H300" s="21">
        <v>90016</v>
      </c>
    </row>
    <row r="301" spans="1:8" ht="15">
      <c r="A301" s="17" t="s">
        <v>848</v>
      </c>
      <c r="B301" s="7" t="s">
        <v>804</v>
      </c>
      <c r="C301" s="17" t="s">
        <v>848</v>
      </c>
      <c r="D301" s="27">
        <v>67199</v>
      </c>
      <c r="E301" s="7" t="s">
        <v>368</v>
      </c>
      <c r="F301" s="10">
        <v>4652.21</v>
      </c>
      <c r="G301" s="20">
        <v>4.75</v>
      </c>
      <c r="H301" s="21">
        <v>22098</v>
      </c>
    </row>
    <row r="302" spans="1:8" ht="15">
      <c r="A302" s="17" t="s">
        <v>848</v>
      </c>
      <c r="B302" s="7" t="s">
        <v>804</v>
      </c>
      <c r="C302" s="17" t="s">
        <v>848</v>
      </c>
      <c r="D302" s="27">
        <v>67207</v>
      </c>
      <c r="E302" s="7" t="s">
        <v>369</v>
      </c>
      <c r="F302" s="10">
        <v>5611.14</v>
      </c>
      <c r="G302" s="20">
        <v>30.1</v>
      </c>
      <c r="H302" s="21">
        <v>168895</v>
      </c>
    </row>
    <row r="303" spans="1:8" ht="15">
      <c r="A303" s="17" t="s">
        <v>848</v>
      </c>
      <c r="B303" s="7" t="s">
        <v>804</v>
      </c>
      <c r="C303" s="17" t="s">
        <v>848</v>
      </c>
      <c r="D303" s="27">
        <v>67215</v>
      </c>
      <c r="E303" s="7" t="s">
        <v>762</v>
      </c>
      <c r="F303" s="10">
        <v>4841.12</v>
      </c>
      <c r="G303" s="20">
        <v>50.02</v>
      </c>
      <c r="H303" s="21">
        <v>242153</v>
      </c>
    </row>
    <row r="304" spans="1:8" ht="15">
      <c r="A304" s="17" t="s">
        <v>848</v>
      </c>
      <c r="B304" s="7" t="s">
        <v>804</v>
      </c>
      <c r="C304" s="17" t="s">
        <v>848</v>
      </c>
      <c r="D304" s="27">
        <v>67231</v>
      </c>
      <c r="E304" s="7" t="s">
        <v>370</v>
      </c>
      <c r="F304" s="10">
        <v>4651.09</v>
      </c>
      <c r="G304" s="20">
        <v>1.84</v>
      </c>
      <c r="H304" s="21">
        <v>8558</v>
      </c>
    </row>
    <row r="305" spans="1:8" ht="15">
      <c r="A305" s="17" t="s">
        <v>848</v>
      </c>
      <c r="B305" s="7" t="s">
        <v>804</v>
      </c>
      <c r="C305" s="17" t="s">
        <v>848</v>
      </c>
      <c r="D305" s="27">
        <v>67249</v>
      </c>
      <c r="E305" s="7" t="s">
        <v>371</v>
      </c>
      <c r="F305" s="10">
        <v>4886.19</v>
      </c>
      <c r="G305" s="20">
        <v>16.88</v>
      </c>
      <c r="H305" s="21">
        <v>82479</v>
      </c>
    </row>
    <row r="306" spans="1:8" ht="15">
      <c r="A306" s="17" t="s">
        <v>848</v>
      </c>
      <c r="B306" s="7" t="s">
        <v>804</v>
      </c>
      <c r="C306" s="17" t="s">
        <v>848</v>
      </c>
      <c r="D306" s="27">
        <v>73676</v>
      </c>
      <c r="E306" s="7" t="s">
        <v>372</v>
      </c>
      <c r="F306" s="10">
        <v>4857.42</v>
      </c>
      <c r="G306" s="20">
        <v>8.78</v>
      </c>
      <c r="H306" s="21">
        <v>42648</v>
      </c>
    </row>
    <row r="307" spans="1:8" ht="15">
      <c r="A307" s="17" t="s">
        <v>848</v>
      </c>
      <c r="B307" s="7" t="s">
        <v>804</v>
      </c>
      <c r="C307" s="17" t="s">
        <v>848</v>
      </c>
      <c r="D307" s="27">
        <v>75176</v>
      </c>
      <c r="E307" s="7" t="s">
        <v>339</v>
      </c>
      <c r="F307" s="10">
        <v>5117.64</v>
      </c>
      <c r="G307" s="20">
        <v>18.2</v>
      </c>
      <c r="H307" s="21">
        <v>93141</v>
      </c>
    </row>
    <row r="308" spans="1:8" ht="15">
      <c r="A308" s="17" t="s">
        <v>848</v>
      </c>
      <c r="B308" s="7" t="s">
        <v>804</v>
      </c>
      <c r="C308" s="17" t="s">
        <v>848</v>
      </c>
      <c r="D308" s="27">
        <v>75192</v>
      </c>
      <c r="E308" s="7" t="s">
        <v>373</v>
      </c>
      <c r="F308" s="10">
        <v>5028.21</v>
      </c>
      <c r="G308" s="20">
        <v>17.09</v>
      </c>
      <c r="H308" s="21">
        <v>85932</v>
      </c>
    </row>
    <row r="309" spans="1:8" ht="15">
      <c r="A309" s="17" t="s">
        <v>848</v>
      </c>
      <c r="B309" s="7" t="s">
        <v>804</v>
      </c>
      <c r="C309" s="17" t="s">
        <v>848</v>
      </c>
      <c r="D309" s="27">
        <v>75200</v>
      </c>
      <c r="E309" s="7" t="s">
        <v>374</v>
      </c>
      <c r="F309" s="10">
        <v>5083.33</v>
      </c>
      <c r="G309" s="20">
        <v>10.74</v>
      </c>
      <c r="H309" s="21">
        <v>54595</v>
      </c>
    </row>
    <row r="310" spans="1:8" ht="15">
      <c r="A310" s="17" t="s">
        <v>848</v>
      </c>
      <c r="B310" s="7" t="s">
        <v>804</v>
      </c>
      <c r="C310" s="17" t="s">
        <v>848</v>
      </c>
      <c r="D310" s="27">
        <v>75242</v>
      </c>
      <c r="E310" s="7" t="s">
        <v>375</v>
      </c>
      <c r="F310" s="10">
        <v>5241.39</v>
      </c>
      <c r="G310" s="20">
        <v>29.49</v>
      </c>
      <c r="H310" s="21">
        <v>154569</v>
      </c>
    </row>
    <row r="311" spans="1:8" ht="15">
      <c r="A311" s="17" t="s">
        <v>848</v>
      </c>
      <c r="B311" s="7" t="s">
        <v>804</v>
      </c>
      <c r="C311" s="17" t="s">
        <v>849</v>
      </c>
      <c r="D311" s="27">
        <v>67959</v>
      </c>
      <c r="E311" s="7" t="s">
        <v>413</v>
      </c>
      <c r="F311" s="10">
        <v>4824.26</v>
      </c>
      <c r="G311" s="20">
        <v>2.65</v>
      </c>
      <c r="H311" s="21">
        <v>12784</v>
      </c>
    </row>
    <row r="312" spans="7:8" ht="15.75">
      <c r="G312" s="18">
        <f>SUM(G289:G311)</f>
        <v>534.1699999999998</v>
      </c>
      <c r="H312" s="19">
        <f>SUM(H289:H311)</f>
        <v>2632184</v>
      </c>
    </row>
    <row r="313" spans="7:8" ht="15">
      <c r="G313" s="20"/>
      <c r="H313" s="21"/>
    </row>
    <row r="314" spans="1:8" ht="15">
      <c r="A314" s="17" t="s">
        <v>853</v>
      </c>
      <c r="B314" s="7" t="s">
        <v>823</v>
      </c>
      <c r="C314" s="17" t="s">
        <v>853</v>
      </c>
      <c r="D314" s="27">
        <v>67470</v>
      </c>
      <c r="E314" s="7" t="s">
        <v>302</v>
      </c>
      <c r="F314" s="10">
        <v>4655.35</v>
      </c>
      <c r="G314" s="20">
        <v>2.49</v>
      </c>
      <c r="H314" s="21">
        <v>11592</v>
      </c>
    </row>
    <row r="315" spans="1:8" ht="15">
      <c r="A315" s="17" t="s">
        <v>853</v>
      </c>
      <c r="B315" s="7" t="s">
        <v>823</v>
      </c>
      <c r="C315" s="17" t="s">
        <v>853</v>
      </c>
      <c r="D315" s="27">
        <v>67538</v>
      </c>
      <c r="E315" s="7" t="s">
        <v>765</v>
      </c>
      <c r="F315" s="10">
        <v>5680.96</v>
      </c>
      <c r="G315" s="20">
        <v>8.67</v>
      </c>
      <c r="H315" s="21">
        <v>49254</v>
      </c>
    </row>
    <row r="316" spans="1:8" ht="15">
      <c r="A316" s="17" t="s">
        <v>853</v>
      </c>
      <c r="B316" s="7" t="s">
        <v>823</v>
      </c>
      <c r="C316" s="17" t="s">
        <v>853</v>
      </c>
      <c r="D316" s="27">
        <v>75259</v>
      </c>
      <c r="E316" s="7" t="s">
        <v>766</v>
      </c>
      <c r="F316" s="10">
        <v>5152.68</v>
      </c>
      <c r="G316" s="20">
        <v>2.76</v>
      </c>
      <c r="H316" s="21">
        <v>14221</v>
      </c>
    </row>
    <row r="317" spans="7:8" ht="15.75">
      <c r="G317" s="18">
        <f>SUM(G314:G316)</f>
        <v>13.92</v>
      </c>
      <c r="H317" s="19">
        <f>SUM(H314:H316)</f>
        <v>75067</v>
      </c>
    </row>
    <row r="318" spans="7:8" ht="15">
      <c r="G318" s="20"/>
      <c r="H318" s="21"/>
    </row>
    <row r="319" spans="1:8" ht="15">
      <c r="A319" s="17" t="s">
        <v>849</v>
      </c>
      <c r="B319" s="7" t="s">
        <v>881</v>
      </c>
      <c r="C319" s="17" t="s">
        <v>849</v>
      </c>
      <c r="D319" s="27">
        <v>67587</v>
      </c>
      <c r="E319" s="7" t="s">
        <v>391</v>
      </c>
      <c r="F319" s="10">
        <v>4669.24</v>
      </c>
      <c r="G319" s="20">
        <v>0.47</v>
      </c>
      <c r="H319" s="21">
        <v>2195</v>
      </c>
    </row>
    <row r="320" spans="1:8" ht="15">
      <c r="A320" s="17" t="s">
        <v>849</v>
      </c>
      <c r="B320" s="7" t="s">
        <v>881</v>
      </c>
      <c r="C320" s="17" t="s">
        <v>849</v>
      </c>
      <c r="D320" s="27">
        <v>67595</v>
      </c>
      <c r="E320" s="7" t="s">
        <v>392</v>
      </c>
      <c r="F320" s="10">
        <v>4615.62</v>
      </c>
      <c r="G320" s="20">
        <v>1.14</v>
      </c>
      <c r="H320" s="21">
        <v>5262</v>
      </c>
    </row>
    <row r="321" spans="1:8" ht="15">
      <c r="A321" s="17" t="s">
        <v>849</v>
      </c>
      <c r="B321" s="7" t="s">
        <v>881</v>
      </c>
      <c r="C321" s="17" t="s">
        <v>849</v>
      </c>
      <c r="D321" s="27">
        <v>67611</v>
      </c>
      <c r="E321" s="7" t="s">
        <v>393</v>
      </c>
      <c r="F321" s="10">
        <v>4883.57</v>
      </c>
      <c r="G321" s="20">
        <v>2.71</v>
      </c>
      <c r="H321" s="21">
        <v>13234</v>
      </c>
    </row>
    <row r="322" spans="1:8" ht="15">
      <c r="A322" s="17" t="s">
        <v>849</v>
      </c>
      <c r="B322" s="7" t="s">
        <v>881</v>
      </c>
      <c r="C322" s="17" t="s">
        <v>849</v>
      </c>
      <c r="D322" s="27">
        <v>67637</v>
      </c>
      <c r="E322" s="7" t="s">
        <v>394</v>
      </c>
      <c r="F322" s="10">
        <v>4849.25</v>
      </c>
      <c r="G322" s="20">
        <v>0.23</v>
      </c>
      <c r="H322" s="21">
        <v>1115</v>
      </c>
    </row>
    <row r="323" spans="1:8" ht="15">
      <c r="A323" s="17" t="s">
        <v>849</v>
      </c>
      <c r="B323" s="7" t="s">
        <v>881</v>
      </c>
      <c r="C323" s="17" t="s">
        <v>849</v>
      </c>
      <c r="D323" s="27">
        <v>67645</v>
      </c>
      <c r="E323" s="7" t="s">
        <v>395</v>
      </c>
      <c r="F323" s="10">
        <v>4644.73</v>
      </c>
      <c r="G323" s="20">
        <v>0.1</v>
      </c>
      <c r="H323" s="21">
        <v>464</v>
      </c>
    </row>
    <row r="324" spans="1:8" ht="15">
      <c r="A324" s="17" t="s">
        <v>849</v>
      </c>
      <c r="B324" s="7" t="s">
        <v>881</v>
      </c>
      <c r="C324" s="17" t="s">
        <v>849</v>
      </c>
      <c r="D324" s="27">
        <v>67652</v>
      </c>
      <c r="E324" s="7" t="s">
        <v>396</v>
      </c>
      <c r="F324" s="10">
        <v>5600.64</v>
      </c>
      <c r="G324" s="20">
        <v>13.33</v>
      </c>
      <c r="H324" s="21">
        <v>74657</v>
      </c>
    </row>
    <row r="325" spans="1:8" ht="15">
      <c r="A325" s="17" t="s">
        <v>849</v>
      </c>
      <c r="B325" s="7" t="s">
        <v>881</v>
      </c>
      <c r="C325" s="17" t="s">
        <v>849</v>
      </c>
      <c r="D325" s="27">
        <v>67678</v>
      </c>
      <c r="E325" s="7" t="s">
        <v>397</v>
      </c>
      <c r="F325" s="10">
        <v>4813.88</v>
      </c>
      <c r="G325" s="20">
        <v>5.92</v>
      </c>
      <c r="H325" s="21">
        <v>28498</v>
      </c>
    </row>
    <row r="326" spans="1:8" ht="15">
      <c r="A326" s="17" t="s">
        <v>849</v>
      </c>
      <c r="B326" s="7" t="s">
        <v>881</v>
      </c>
      <c r="C326" s="17" t="s">
        <v>849</v>
      </c>
      <c r="D326" s="27">
        <v>67686</v>
      </c>
      <c r="E326" s="7" t="s">
        <v>398</v>
      </c>
      <c r="F326" s="10">
        <v>4857.71</v>
      </c>
      <c r="G326" s="20">
        <v>14.65</v>
      </c>
      <c r="H326" s="21">
        <v>71165</v>
      </c>
    </row>
    <row r="327" spans="1:8" ht="15">
      <c r="A327" s="17" t="s">
        <v>849</v>
      </c>
      <c r="B327" s="7" t="s">
        <v>881</v>
      </c>
      <c r="C327" s="17" t="s">
        <v>849</v>
      </c>
      <c r="D327" s="27">
        <v>67702</v>
      </c>
      <c r="E327" s="7" t="s">
        <v>400</v>
      </c>
      <c r="F327" s="10">
        <v>4614.41</v>
      </c>
      <c r="G327" s="20">
        <v>0.94</v>
      </c>
      <c r="H327" s="21">
        <v>4338</v>
      </c>
    </row>
    <row r="328" spans="1:8" ht="15">
      <c r="A328" s="17" t="s">
        <v>849</v>
      </c>
      <c r="B328" s="7" t="s">
        <v>881</v>
      </c>
      <c r="C328" s="17" t="s">
        <v>849</v>
      </c>
      <c r="D328" s="27">
        <v>67710</v>
      </c>
      <c r="E328" s="7" t="s">
        <v>767</v>
      </c>
      <c r="F328" s="10">
        <v>4874.67</v>
      </c>
      <c r="G328" s="20">
        <v>6.41</v>
      </c>
      <c r="H328" s="21">
        <v>31247</v>
      </c>
    </row>
    <row r="329" spans="1:8" ht="15">
      <c r="A329" s="17" t="s">
        <v>849</v>
      </c>
      <c r="B329" s="7" t="s">
        <v>881</v>
      </c>
      <c r="C329" s="17" t="s">
        <v>849</v>
      </c>
      <c r="D329" s="27">
        <v>67777</v>
      </c>
      <c r="E329" s="7" t="s">
        <v>768</v>
      </c>
      <c r="F329" s="10">
        <v>4846.31</v>
      </c>
      <c r="G329" s="20">
        <v>33.16</v>
      </c>
      <c r="H329" s="21">
        <v>160704</v>
      </c>
    </row>
    <row r="330" spans="1:8" ht="15">
      <c r="A330" s="17" t="s">
        <v>849</v>
      </c>
      <c r="B330" s="7" t="s">
        <v>881</v>
      </c>
      <c r="C330" s="17" t="s">
        <v>849</v>
      </c>
      <c r="D330" s="27">
        <v>67785</v>
      </c>
      <c r="E330" s="7" t="s">
        <v>208</v>
      </c>
      <c r="F330" s="10">
        <v>4624.04</v>
      </c>
      <c r="G330" s="20">
        <v>0.67</v>
      </c>
      <c r="H330" s="21">
        <v>3098</v>
      </c>
    </row>
    <row r="331" spans="1:8" ht="15">
      <c r="A331" s="17" t="s">
        <v>849</v>
      </c>
      <c r="B331" s="7" t="s">
        <v>881</v>
      </c>
      <c r="C331" s="17" t="s">
        <v>849</v>
      </c>
      <c r="D331" s="27">
        <v>67801</v>
      </c>
      <c r="E331" s="7" t="s">
        <v>403</v>
      </c>
      <c r="F331" s="10">
        <v>5230.68</v>
      </c>
      <c r="G331" s="20">
        <v>0.14</v>
      </c>
      <c r="H331" s="21">
        <v>732</v>
      </c>
    </row>
    <row r="332" spans="1:8" ht="15">
      <c r="A332" s="17" t="s">
        <v>849</v>
      </c>
      <c r="B332" s="7" t="s">
        <v>881</v>
      </c>
      <c r="C332" s="17" t="s">
        <v>849</v>
      </c>
      <c r="D332" s="27">
        <v>67819</v>
      </c>
      <c r="E332" s="7" t="s">
        <v>404</v>
      </c>
      <c r="F332" s="10">
        <v>4683.72</v>
      </c>
      <c r="G332" s="20">
        <v>0.56</v>
      </c>
      <c r="H332" s="21">
        <v>2623</v>
      </c>
    </row>
    <row r="333" spans="1:8" ht="15">
      <c r="A333" s="17" t="s">
        <v>849</v>
      </c>
      <c r="B333" s="7" t="s">
        <v>881</v>
      </c>
      <c r="C333" s="17" t="s">
        <v>849</v>
      </c>
      <c r="D333" s="27">
        <v>67843</v>
      </c>
      <c r="E333" s="7" t="s">
        <v>406</v>
      </c>
      <c r="F333" s="10">
        <v>4829.35</v>
      </c>
      <c r="G333" s="20">
        <v>50.5</v>
      </c>
      <c r="H333" s="21">
        <v>243882</v>
      </c>
    </row>
    <row r="334" spans="1:8" ht="15">
      <c r="A334" s="17" t="s">
        <v>849</v>
      </c>
      <c r="B334" s="7" t="s">
        <v>881</v>
      </c>
      <c r="C334" s="17" t="s">
        <v>849</v>
      </c>
      <c r="D334" s="27">
        <v>67850</v>
      </c>
      <c r="E334" s="7" t="s">
        <v>407</v>
      </c>
      <c r="F334" s="10">
        <v>4862.95</v>
      </c>
      <c r="G334" s="20">
        <v>12.6</v>
      </c>
      <c r="H334" s="21">
        <v>61273</v>
      </c>
    </row>
    <row r="335" spans="1:8" ht="15">
      <c r="A335" s="17" t="s">
        <v>849</v>
      </c>
      <c r="B335" s="7" t="s">
        <v>881</v>
      </c>
      <c r="C335" s="17" t="s">
        <v>849</v>
      </c>
      <c r="D335" s="27">
        <v>67868</v>
      </c>
      <c r="E335" s="7" t="s">
        <v>408</v>
      </c>
      <c r="F335" s="10">
        <v>4842.68</v>
      </c>
      <c r="G335" s="20">
        <v>13.75</v>
      </c>
      <c r="H335" s="21">
        <v>66587</v>
      </c>
    </row>
    <row r="336" spans="1:8" ht="15">
      <c r="A336" s="17" t="s">
        <v>849</v>
      </c>
      <c r="B336" s="7" t="s">
        <v>881</v>
      </c>
      <c r="C336" s="17" t="s">
        <v>849</v>
      </c>
      <c r="D336" s="27">
        <v>67876</v>
      </c>
      <c r="E336" s="7" t="s">
        <v>409</v>
      </c>
      <c r="F336" s="10">
        <v>4878.35</v>
      </c>
      <c r="G336" s="20">
        <v>21.93</v>
      </c>
      <c r="H336" s="21">
        <v>106982</v>
      </c>
    </row>
    <row r="337" spans="1:8" ht="15">
      <c r="A337" s="17" t="s">
        <v>849</v>
      </c>
      <c r="B337" s="7" t="s">
        <v>881</v>
      </c>
      <c r="C337" s="17" t="s">
        <v>849</v>
      </c>
      <c r="D337" s="27">
        <v>67934</v>
      </c>
      <c r="E337" s="7" t="s">
        <v>412</v>
      </c>
      <c r="F337" s="10">
        <v>5596.78</v>
      </c>
      <c r="G337" s="20">
        <v>1.37</v>
      </c>
      <c r="H337" s="21">
        <v>7668</v>
      </c>
    </row>
    <row r="338" spans="1:8" ht="15">
      <c r="A338" s="17" t="s">
        <v>849</v>
      </c>
      <c r="B338" s="7" t="s">
        <v>881</v>
      </c>
      <c r="C338" s="17" t="s">
        <v>849</v>
      </c>
      <c r="D338" s="27">
        <v>67959</v>
      </c>
      <c r="E338" s="7" t="s">
        <v>413</v>
      </c>
      <c r="F338" s="10">
        <v>4824.26</v>
      </c>
      <c r="G338" s="20">
        <v>3.08</v>
      </c>
      <c r="H338" s="21">
        <v>14859</v>
      </c>
    </row>
    <row r="339" spans="1:8" ht="15">
      <c r="A339" s="17" t="s">
        <v>849</v>
      </c>
      <c r="B339" s="7" t="s">
        <v>881</v>
      </c>
      <c r="C339" s="17" t="s">
        <v>849</v>
      </c>
      <c r="D339" s="27">
        <v>73890</v>
      </c>
      <c r="E339" s="7" t="s">
        <v>414</v>
      </c>
      <c r="F339" s="10">
        <v>4870.61</v>
      </c>
      <c r="G339" s="20">
        <v>0.49</v>
      </c>
      <c r="H339" s="21">
        <v>2387</v>
      </c>
    </row>
    <row r="340" spans="1:8" ht="15">
      <c r="A340" s="17" t="s">
        <v>849</v>
      </c>
      <c r="B340" s="7" t="s">
        <v>881</v>
      </c>
      <c r="C340" s="17" t="s">
        <v>849</v>
      </c>
      <c r="D340" s="27">
        <v>73957</v>
      </c>
      <c r="E340" s="7" t="s">
        <v>415</v>
      </c>
      <c r="F340" s="10">
        <v>4946.46</v>
      </c>
      <c r="G340" s="20">
        <v>0.27</v>
      </c>
      <c r="H340" s="21">
        <v>1336</v>
      </c>
    </row>
    <row r="341" spans="1:8" ht="15">
      <c r="A341" s="17" t="s">
        <v>849</v>
      </c>
      <c r="B341" s="7" t="s">
        <v>881</v>
      </c>
      <c r="C341" s="17" t="s">
        <v>849</v>
      </c>
      <c r="D341" s="27">
        <v>75044</v>
      </c>
      <c r="E341" s="7" t="s">
        <v>416</v>
      </c>
      <c r="F341" s="10">
        <v>4868.75</v>
      </c>
      <c r="G341" s="20">
        <v>0.19</v>
      </c>
      <c r="H341" s="21">
        <v>925</v>
      </c>
    </row>
    <row r="342" spans="1:8" ht="15">
      <c r="A342" s="17" t="s">
        <v>849</v>
      </c>
      <c r="B342" s="7" t="s">
        <v>881</v>
      </c>
      <c r="C342" s="17" t="s">
        <v>849</v>
      </c>
      <c r="D342" s="27">
        <v>75051</v>
      </c>
      <c r="E342" s="7" t="s">
        <v>417</v>
      </c>
      <c r="F342" s="10">
        <v>5215</v>
      </c>
      <c r="G342" s="20">
        <v>1.11</v>
      </c>
      <c r="H342" s="21">
        <v>5789</v>
      </c>
    </row>
    <row r="343" spans="1:8" ht="15">
      <c r="A343" s="17" t="s">
        <v>849</v>
      </c>
      <c r="B343" s="7" t="s">
        <v>881</v>
      </c>
      <c r="C343" s="17" t="s">
        <v>849</v>
      </c>
      <c r="D343" s="27">
        <v>75069</v>
      </c>
      <c r="E343" s="7" t="s">
        <v>418</v>
      </c>
      <c r="F343" s="10">
        <v>4859.92</v>
      </c>
      <c r="G343" s="20">
        <v>3.47</v>
      </c>
      <c r="H343" s="21">
        <v>16864</v>
      </c>
    </row>
    <row r="344" spans="1:8" ht="15">
      <c r="A344" s="17" t="s">
        <v>849</v>
      </c>
      <c r="B344" s="7" t="s">
        <v>881</v>
      </c>
      <c r="C344" s="17" t="s">
        <v>849</v>
      </c>
      <c r="D344" s="27">
        <v>75077</v>
      </c>
      <c r="E344" s="7" t="s">
        <v>419</v>
      </c>
      <c r="F344" s="10">
        <v>4907.3</v>
      </c>
      <c r="G344" s="20">
        <v>3.18</v>
      </c>
      <c r="H344" s="21">
        <v>15605</v>
      </c>
    </row>
    <row r="345" spans="7:8" ht="15.75">
      <c r="G345" s="18">
        <f>SUM(G319:G344)</f>
        <v>192.37000000000006</v>
      </c>
      <c r="H345" s="19">
        <f>SUM(H319:H344)</f>
        <v>943489</v>
      </c>
    </row>
    <row r="346" spans="7:8" ht="15">
      <c r="G346" s="20"/>
      <c r="H346" s="21"/>
    </row>
    <row r="347" spans="1:8" ht="15">
      <c r="A347" s="17" t="s">
        <v>850</v>
      </c>
      <c r="B347" s="7" t="s">
        <v>882</v>
      </c>
      <c r="C347" s="17" t="s">
        <v>848</v>
      </c>
      <c r="D347" s="27">
        <v>75192</v>
      </c>
      <c r="E347" s="7" t="s">
        <v>373</v>
      </c>
      <c r="F347" s="10">
        <v>5028.21</v>
      </c>
      <c r="G347" s="20">
        <v>0.19</v>
      </c>
      <c r="H347" s="21">
        <v>955</v>
      </c>
    </row>
    <row r="348" spans="1:8" ht="15">
      <c r="A348" s="17" t="s">
        <v>850</v>
      </c>
      <c r="B348" s="7" t="s">
        <v>882</v>
      </c>
      <c r="C348" s="17" t="s">
        <v>850</v>
      </c>
      <c r="D348" s="27">
        <v>67975</v>
      </c>
      <c r="E348" s="7" t="s">
        <v>769</v>
      </c>
      <c r="F348" s="10">
        <v>4664.18</v>
      </c>
      <c r="G348" s="20">
        <v>6.37</v>
      </c>
      <c r="H348" s="21">
        <v>29711</v>
      </c>
    </row>
    <row r="349" spans="1:8" ht="15">
      <c r="A349" s="17" t="s">
        <v>850</v>
      </c>
      <c r="B349" s="7" t="s">
        <v>882</v>
      </c>
      <c r="C349" s="17" t="s">
        <v>850</v>
      </c>
      <c r="D349" s="27">
        <v>67983</v>
      </c>
      <c r="E349" s="7" t="s">
        <v>770</v>
      </c>
      <c r="F349" s="10">
        <v>5525.13</v>
      </c>
      <c r="G349" s="20">
        <v>1.27</v>
      </c>
      <c r="H349" s="21">
        <v>7017</v>
      </c>
    </row>
    <row r="350" spans="1:8" ht="15">
      <c r="A350" s="17" t="s">
        <v>850</v>
      </c>
      <c r="B350" s="7" t="s">
        <v>882</v>
      </c>
      <c r="C350" s="17" t="s">
        <v>850</v>
      </c>
      <c r="D350" s="27">
        <v>67991</v>
      </c>
      <c r="E350" s="7" t="s">
        <v>771</v>
      </c>
      <c r="F350" s="10">
        <v>4644.35</v>
      </c>
      <c r="G350" s="20">
        <v>1.3</v>
      </c>
      <c r="H350" s="21">
        <v>6038</v>
      </c>
    </row>
    <row r="351" spans="1:8" ht="15">
      <c r="A351" s="17" t="s">
        <v>850</v>
      </c>
      <c r="B351" s="7" t="s">
        <v>882</v>
      </c>
      <c r="C351" s="17" t="s">
        <v>850</v>
      </c>
      <c r="D351" s="27">
        <v>68007</v>
      </c>
      <c r="E351" s="7" t="s">
        <v>420</v>
      </c>
      <c r="F351" s="10">
        <v>4593.02</v>
      </c>
      <c r="G351" s="20">
        <v>1.42</v>
      </c>
      <c r="H351" s="21">
        <v>6522</v>
      </c>
    </row>
    <row r="352" spans="1:8" ht="15">
      <c r="A352" s="17" t="s">
        <v>850</v>
      </c>
      <c r="B352" s="7" t="s">
        <v>882</v>
      </c>
      <c r="C352" s="17" t="s">
        <v>850</v>
      </c>
      <c r="D352" s="27">
        <v>68023</v>
      </c>
      <c r="E352" s="7" t="s">
        <v>772</v>
      </c>
      <c r="F352" s="10">
        <v>4628.08</v>
      </c>
      <c r="G352" s="20">
        <v>5.54</v>
      </c>
      <c r="H352" s="21">
        <v>25640</v>
      </c>
    </row>
    <row r="353" spans="1:8" ht="15">
      <c r="A353" s="17" t="s">
        <v>850</v>
      </c>
      <c r="B353" s="7" t="s">
        <v>882</v>
      </c>
      <c r="C353" s="17" t="s">
        <v>850</v>
      </c>
      <c r="D353" s="27">
        <v>68031</v>
      </c>
      <c r="E353" s="7" t="s">
        <v>773</v>
      </c>
      <c r="F353" s="10">
        <v>4788.05</v>
      </c>
      <c r="G353" s="20">
        <v>1.13</v>
      </c>
      <c r="H353" s="21">
        <v>5410</v>
      </c>
    </row>
    <row r="354" spans="1:8" ht="15">
      <c r="A354" s="17" t="s">
        <v>850</v>
      </c>
      <c r="B354" s="7" t="s">
        <v>882</v>
      </c>
      <c r="C354" s="17" t="s">
        <v>850</v>
      </c>
      <c r="D354" s="27">
        <v>68056</v>
      </c>
      <c r="E354" s="7" t="s">
        <v>421</v>
      </c>
      <c r="F354" s="10">
        <v>4665.69</v>
      </c>
      <c r="G354" s="20">
        <v>1.27</v>
      </c>
      <c r="H354" s="21">
        <v>5925</v>
      </c>
    </row>
    <row r="355" spans="1:8" ht="15">
      <c r="A355" s="17" t="s">
        <v>850</v>
      </c>
      <c r="B355" s="7" t="s">
        <v>882</v>
      </c>
      <c r="C355" s="17" t="s">
        <v>850</v>
      </c>
      <c r="D355" s="27">
        <v>68080</v>
      </c>
      <c r="E355" s="7" t="s">
        <v>422</v>
      </c>
      <c r="F355" s="10">
        <v>4616.49</v>
      </c>
      <c r="G355" s="20">
        <v>8.27</v>
      </c>
      <c r="H355" s="21">
        <v>38178</v>
      </c>
    </row>
    <row r="356" spans="1:8" ht="15">
      <c r="A356" s="17" t="s">
        <v>850</v>
      </c>
      <c r="B356" s="7" t="s">
        <v>882</v>
      </c>
      <c r="C356" s="17" t="s">
        <v>850</v>
      </c>
      <c r="D356" s="27">
        <v>68098</v>
      </c>
      <c r="E356" s="7" t="s">
        <v>423</v>
      </c>
      <c r="F356" s="10">
        <v>4643.31</v>
      </c>
      <c r="G356" s="20">
        <v>7.16</v>
      </c>
      <c r="H356" s="21">
        <v>33246</v>
      </c>
    </row>
    <row r="357" spans="1:8" ht="15">
      <c r="A357" s="17" t="s">
        <v>850</v>
      </c>
      <c r="B357" s="7" t="s">
        <v>882</v>
      </c>
      <c r="C357" s="17" t="s">
        <v>850</v>
      </c>
      <c r="D357" s="27">
        <v>68114</v>
      </c>
      <c r="E357" s="7" t="s">
        <v>425</v>
      </c>
      <c r="F357" s="10">
        <v>4624.55</v>
      </c>
      <c r="G357" s="20">
        <v>2.55</v>
      </c>
      <c r="H357" s="21">
        <v>11793</v>
      </c>
    </row>
    <row r="358" spans="1:8" ht="15">
      <c r="A358" s="17" t="s">
        <v>850</v>
      </c>
      <c r="B358" s="7" t="s">
        <v>882</v>
      </c>
      <c r="C358" s="17" t="s">
        <v>850</v>
      </c>
      <c r="D358" s="27">
        <v>68197</v>
      </c>
      <c r="E358" s="7" t="s">
        <v>774</v>
      </c>
      <c r="F358" s="10">
        <v>4652.97</v>
      </c>
      <c r="G358" s="20">
        <v>6.99</v>
      </c>
      <c r="H358" s="21">
        <v>32524</v>
      </c>
    </row>
    <row r="359" spans="1:8" ht="15">
      <c r="A359" s="17" t="s">
        <v>850</v>
      </c>
      <c r="B359" s="7" t="s">
        <v>882</v>
      </c>
      <c r="C359" s="17" t="s">
        <v>850</v>
      </c>
      <c r="D359" s="27">
        <v>68296</v>
      </c>
      <c r="E359" s="7" t="s">
        <v>428</v>
      </c>
      <c r="F359" s="10">
        <v>4808.91</v>
      </c>
      <c r="G359" s="20">
        <v>2.74</v>
      </c>
      <c r="H359" s="21">
        <v>13176</v>
      </c>
    </row>
    <row r="360" spans="1:8" ht="15">
      <c r="A360" s="17" t="s">
        <v>850</v>
      </c>
      <c r="B360" s="7" t="s">
        <v>882</v>
      </c>
      <c r="C360" s="17" t="s">
        <v>850</v>
      </c>
      <c r="D360" s="27">
        <v>68304</v>
      </c>
      <c r="E360" s="7" t="s">
        <v>429</v>
      </c>
      <c r="F360" s="10">
        <v>4824.5</v>
      </c>
      <c r="G360" s="20">
        <v>0.2</v>
      </c>
      <c r="H360" s="21">
        <v>965</v>
      </c>
    </row>
    <row r="361" spans="1:8" ht="15">
      <c r="A361" s="17" t="s">
        <v>850</v>
      </c>
      <c r="B361" s="7" t="s">
        <v>882</v>
      </c>
      <c r="C361" s="17" t="s">
        <v>850</v>
      </c>
      <c r="D361" s="27">
        <v>68338</v>
      </c>
      <c r="E361" s="7" t="s">
        <v>430</v>
      </c>
      <c r="F361" s="10">
        <v>4833.35</v>
      </c>
      <c r="G361" s="20">
        <v>4.23</v>
      </c>
      <c r="H361" s="21">
        <v>20445</v>
      </c>
    </row>
    <row r="362" spans="1:8" ht="15">
      <c r="A362" s="17" t="s">
        <v>850</v>
      </c>
      <c r="B362" s="7" t="s">
        <v>882</v>
      </c>
      <c r="C362" s="17" t="s">
        <v>850</v>
      </c>
      <c r="D362" s="27">
        <v>68346</v>
      </c>
      <c r="E362" s="7" t="s">
        <v>431</v>
      </c>
      <c r="F362" s="10">
        <v>5532.98</v>
      </c>
      <c r="G362" s="20">
        <v>6.68</v>
      </c>
      <c r="H362" s="21">
        <v>36960</v>
      </c>
    </row>
    <row r="363" spans="1:8" ht="15">
      <c r="A363" s="17" t="s">
        <v>850</v>
      </c>
      <c r="B363" s="7" t="s">
        <v>882</v>
      </c>
      <c r="C363" s="17" t="s">
        <v>850</v>
      </c>
      <c r="D363" s="27">
        <v>68387</v>
      </c>
      <c r="E363" s="7" t="s">
        <v>775</v>
      </c>
      <c r="F363" s="10">
        <v>4586.85</v>
      </c>
      <c r="G363" s="20">
        <v>2.12</v>
      </c>
      <c r="H363" s="21">
        <v>9724</v>
      </c>
    </row>
    <row r="364" spans="1:8" ht="15">
      <c r="A364" s="17" t="s">
        <v>850</v>
      </c>
      <c r="B364" s="7" t="s">
        <v>882</v>
      </c>
      <c r="C364" s="17" t="s">
        <v>850</v>
      </c>
      <c r="D364" s="27">
        <v>68395</v>
      </c>
      <c r="E364" s="7" t="s">
        <v>102</v>
      </c>
      <c r="F364" s="10">
        <v>4658.2</v>
      </c>
      <c r="G364" s="20">
        <v>11.4</v>
      </c>
      <c r="H364" s="21">
        <v>53103</v>
      </c>
    </row>
    <row r="365" spans="1:8" ht="15">
      <c r="A365" s="17" t="s">
        <v>850</v>
      </c>
      <c r="B365" s="7" t="s">
        <v>882</v>
      </c>
      <c r="C365" s="17" t="s">
        <v>850</v>
      </c>
      <c r="D365" s="27">
        <v>68403</v>
      </c>
      <c r="E365" s="7" t="s">
        <v>776</v>
      </c>
      <c r="F365" s="10">
        <v>5620.54</v>
      </c>
      <c r="G365" s="20">
        <v>0.14</v>
      </c>
      <c r="H365" s="21">
        <v>787</v>
      </c>
    </row>
    <row r="366" spans="1:8" ht="15">
      <c r="A366" s="17" t="s">
        <v>850</v>
      </c>
      <c r="B366" s="7" t="s">
        <v>882</v>
      </c>
      <c r="C366" s="17" t="s">
        <v>850</v>
      </c>
      <c r="D366" s="27">
        <v>68411</v>
      </c>
      <c r="E366" s="7" t="s">
        <v>432</v>
      </c>
      <c r="F366" s="10">
        <v>5568.79</v>
      </c>
      <c r="G366" s="20">
        <v>14.53</v>
      </c>
      <c r="H366" s="21">
        <v>80915</v>
      </c>
    </row>
    <row r="367" spans="1:8" ht="15">
      <c r="A367" s="17" t="s">
        <v>850</v>
      </c>
      <c r="B367" s="7" t="s">
        <v>882</v>
      </c>
      <c r="C367" s="17" t="s">
        <v>850</v>
      </c>
      <c r="D367" s="27">
        <v>68437</v>
      </c>
      <c r="E367" s="7" t="s">
        <v>777</v>
      </c>
      <c r="F367" s="10">
        <v>4634.44</v>
      </c>
      <c r="G367" s="20">
        <v>1.27</v>
      </c>
      <c r="H367" s="21">
        <v>5886</v>
      </c>
    </row>
    <row r="368" spans="1:8" ht="15">
      <c r="A368" s="17" t="s">
        <v>850</v>
      </c>
      <c r="B368" s="7" t="s">
        <v>882</v>
      </c>
      <c r="C368" s="17" t="s">
        <v>850</v>
      </c>
      <c r="D368" s="27">
        <v>68452</v>
      </c>
      <c r="E368" s="7" t="s">
        <v>433</v>
      </c>
      <c r="F368" s="10">
        <v>4818.8</v>
      </c>
      <c r="G368" s="20">
        <v>10.6</v>
      </c>
      <c r="H368" s="21">
        <v>51079</v>
      </c>
    </row>
    <row r="369" spans="1:8" ht="15">
      <c r="A369" s="17" t="s">
        <v>850</v>
      </c>
      <c r="B369" s="7" t="s">
        <v>882</v>
      </c>
      <c r="C369" s="17" t="s">
        <v>850</v>
      </c>
      <c r="D369" s="27">
        <v>73551</v>
      </c>
      <c r="E369" s="7" t="s">
        <v>434</v>
      </c>
      <c r="F369" s="10">
        <v>4812.21</v>
      </c>
      <c r="G369" s="20">
        <v>16.61</v>
      </c>
      <c r="H369" s="21">
        <v>79931</v>
      </c>
    </row>
    <row r="370" spans="1:8" ht="15">
      <c r="A370" s="17" t="s">
        <v>850</v>
      </c>
      <c r="B370" s="7" t="s">
        <v>882</v>
      </c>
      <c r="C370" s="17" t="s">
        <v>850</v>
      </c>
      <c r="D370" s="27">
        <v>73569</v>
      </c>
      <c r="E370" s="7" t="s">
        <v>435</v>
      </c>
      <c r="F370" s="10">
        <v>4824.51</v>
      </c>
      <c r="G370" s="20">
        <v>8.43</v>
      </c>
      <c r="H370" s="21">
        <v>40671</v>
      </c>
    </row>
    <row r="371" spans="1:8" ht="15">
      <c r="A371" s="17" t="s">
        <v>850</v>
      </c>
      <c r="B371" s="7" t="s">
        <v>882</v>
      </c>
      <c r="C371" s="17" t="s">
        <v>850</v>
      </c>
      <c r="D371" s="27">
        <v>73791</v>
      </c>
      <c r="E371" s="7" t="s">
        <v>436</v>
      </c>
      <c r="F371" s="10">
        <v>4800.72</v>
      </c>
      <c r="G371" s="20">
        <v>32.77</v>
      </c>
      <c r="H371" s="21">
        <v>157320</v>
      </c>
    </row>
    <row r="372" spans="1:8" ht="15">
      <c r="A372" s="17" t="s">
        <v>850</v>
      </c>
      <c r="B372" s="7" t="s">
        <v>882</v>
      </c>
      <c r="C372" s="17" t="s">
        <v>850</v>
      </c>
      <c r="D372" s="27">
        <v>75614</v>
      </c>
      <c r="E372" s="7" t="s">
        <v>437</v>
      </c>
      <c r="F372" s="10">
        <v>5335.25</v>
      </c>
      <c r="G372" s="20">
        <v>9.41</v>
      </c>
      <c r="H372" s="21">
        <v>50205</v>
      </c>
    </row>
    <row r="373" spans="7:8" ht="15.75">
      <c r="G373" s="18">
        <f>SUM(G347:G372)</f>
        <v>164.59</v>
      </c>
      <c r="H373" s="19">
        <f>SUM(H347:H372)</f>
        <v>804126</v>
      </c>
    </row>
    <row r="374" spans="7:8" ht="15">
      <c r="G374" s="20"/>
      <c r="H374" s="21"/>
    </row>
    <row r="375" spans="1:8" ht="15">
      <c r="A375" s="17" t="s">
        <v>854</v>
      </c>
      <c r="B375" s="7" t="s">
        <v>805</v>
      </c>
      <c r="C375" s="17" t="s">
        <v>854</v>
      </c>
      <c r="D375" s="27">
        <v>68478</v>
      </c>
      <c r="E375" s="7" t="s">
        <v>438</v>
      </c>
      <c r="F375" s="10">
        <v>4802.92</v>
      </c>
      <c r="G375" s="20">
        <v>201.35</v>
      </c>
      <c r="H375" s="21">
        <v>967068</v>
      </c>
    </row>
    <row r="376" spans="7:8" ht="15.75">
      <c r="G376" s="18">
        <f>SUM(G375)</f>
        <v>201.35</v>
      </c>
      <c r="H376" s="19">
        <f>SUM(H375)</f>
        <v>967068</v>
      </c>
    </row>
    <row r="377" spans="7:8" ht="15">
      <c r="G377" s="20"/>
      <c r="H377" s="21"/>
    </row>
    <row r="378" spans="1:8" ht="15">
      <c r="A378" s="17" t="s">
        <v>855</v>
      </c>
      <c r="B378" s="7" t="s">
        <v>806</v>
      </c>
      <c r="C378" s="17" t="s">
        <v>855</v>
      </c>
      <c r="D378" s="27">
        <v>68502</v>
      </c>
      <c r="E378" s="7" t="s">
        <v>440</v>
      </c>
      <c r="F378" s="10">
        <v>4812.73</v>
      </c>
      <c r="G378" s="20">
        <v>0.27</v>
      </c>
      <c r="H378" s="21">
        <v>1299</v>
      </c>
    </row>
    <row r="379" spans="1:8" ht="15">
      <c r="A379" s="17" t="s">
        <v>855</v>
      </c>
      <c r="B379" s="7" t="s">
        <v>806</v>
      </c>
      <c r="C379" s="17" t="s">
        <v>855</v>
      </c>
      <c r="D379" s="27">
        <v>68569</v>
      </c>
      <c r="E379" s="7" t="s">
        <v>444</v>
      </c>
      <c r="F379" s="10">
        <v>4839.54</v>
      </c>
      <c r="G379" s="20">
        <v>8.31</v>
      </c>
      <c r="H379" s="21">
        <v>40217</v>
      </c>
    </row>
    <row r="380" spans="1:8" ht="15">
      <c r="A380" s="17" t="s">
        <v>855</v>
      </c>
      <c r="B380" s="7" t="s">
        <v>806</v>
      </c>
      <c r="C380" s="17" t="s">
        <v>855</v>
      </c>
      <c r="D380" s="27">
        <v>68577</v>
      </c>
      <c r="E380" s="7" t="s">
        <v>445</v>
      </c>
      <c r="F380" s="10">
        <v>4851.65</v>
      </c>
      <c r="G380" s="20">
        <v>2.07</v>
      </c>
      <c r="H380" s="21">
        <v>10043</v>
      </c>
    </row>
    <row r="381" spans="1:8" ht="15">
      <c r="A381" s="17" t="s">
        <v>855</v>
      </c>
      <c r="B381" s="7" t="s">
        <v>806</v>
      </c>
      <c r="C381" s="17" t="s">
        <v>855</v>
      </c>
      <c r="D381" s="27">
        <v>68585</v>
      </c>
      <c r="E381" s="7" t="s">
        <v>446</v>
      </c>
      <c r="F381" s="10">
        <v>4824.56</v>
      </c>
      <c r="G381" s="20">
        <v>19.76</v>
      </c>
      <c r="H381" s="21">
        <v>95333</v>
      </c>
    </row>
    <row r="382" spans="1:8" ht="15">
      <c r="A382" s="17" t="s">
        <v>855</v>
      </c>
      <c r="B382" s="7" t="s">
        <v>806</v>
      </c>
      <c r="C382" s="17" t="s">
        <v>855</v>
      </c>
      <c r="D382" s="27">
        <v>68593</v>
      </c>
      <c r="E382" s="7" t="s">
        <v>447</v>
      </c>
      <c r="F382" s="10">
        <v>4841.3</v>
      </c>
      <c r="G382" s="20">
        <v>25.32</v>
      </c>
      <c r="H382" s="21">
        <v>122582</v>
      </c>
    </row>
    <row r="383" spans="1:8" ht="15">
      <c r="A383" s="17" t="s">
        <v>855</v>
      </c>
      <c r="B383" s="7" t="s">
        <v>806</v>
      </c>
      <c r="C383" s="17" t="s">
        <v>855</v>
      </c>
      <c r="D383" s="27">
        <v>68650</v>
      </c>
      <c r="E383" s="7" t="s">
        <v>449</v>
      </c>
      <c r="F383" s="10">
        <v>4819</v>
      </c>
      <c r="G383" s="20">
        <v>0.27</v>
      </c>
      <c r="H383" s="21">
        <v>1301</v>
      </c>
    </row>
    <row r="384" spans="1:8" ht="15">
      <c r="A384" s="17" t="s">
        <v>855</v>
      </c>
      <c r="B384" s="7" t="s">
        <v>806</v>
      </c>
      <c r="C384" s="17" t="s">
        <v>855</v>
      </c>
      <c r="D384" s="27">
        <v>68676</v>
      </c>
      <c r="E384" s="7" t="s">
        <v>450</v>
      </c>
      <c r="F384" s="10">
        <v>4870.94</v>
      </c>
      <c r="G384" s="20">
        <v>108</v>
      </c>
      <c r="H384" s="21">
        <v>526062</v>
      </c>
    </row>
    <row r="385" spans="1:8" ht="15">
      <c r="A385" s="17" t="s">
        <v>855</v>
      </c>
      <c r="B385" s="7" t="s">
        <v>806</v>
      </c>
      <c r="C385" s="17" t="s">
        <v>855</v>
      </c>
      <c r="D385" s="27">
        <v>75499</v>
      </c>
      <c r="E385" s="7" t="s">
        <v>451</v>
      </c>
      <c r="F385" s="10">
        <v>5234.65</v>
      </c>
      <c r="G385" s="20">
        <v>12.31</v>
      </c>
      <c r="H385" s="21">
        <v>64439</v>
      </c>
    </row>
    <row r="386" spans="1:8" ht="15">
      <c r="A386" s="17" t="s">
        <v>855</v>
      </c>
      <c r="B386" s="7" t="s">
        <v>806</v>
      </c>
      <c r="C386" s="17" t="s">
        <v>856</v>
      </c>
      <c r="D386" s="27">
        <v>71175</v>
      </c>
      <c r="E386" s="7" t="s">
        <v>535</v>
      </c>
      <c r="F386" s="10">
        <v>5621.67</v>
      </c>
      <c r="G386" s="20">
        <v>0.43</v>
      </c>
      <c r="H386" s="21">
        <v>2417</v>
      </c>
    </row>
    <row r="387" spans="7:8" ht="15.75">
      <c r="G387" s="18">
        <f>SUM(G378:G386)</f>
        <v>176.74</v>
      </c>
      <c r="H387" s="19">
        <f>SUM(H378:H386)</f>
        <v>863693</v>
      </c>
    </row>
    <row r="388" spans="7:8" ht="15">
      <c r="G388" s="20"/>
      <c r="H388" s="21"/>
    </row>
    <row r="389" spans="1:8" ht="15">
      <c r="A389" s="17" t="s">
        <v>857</v>
      </c>
      <c r="B389" s="7" t="s">
        <v>808</v>
      </c>
      <c r="C389" s="17" t="s">
        <v>857</v>
      </c>
      <c r="D389" s="27">
        <v>69120</v>
      </c>
      <c r="E389" s="7" t="s">
        <v>485</v>
      </c>
      <c r="F389" s="10">
        <v>4861.8</v>
      </c>
      <c r="G389" s="20">
        <v>0.21</v>
      </c>
      <c r="H389" s="21">
        <v>1021</v>
      </c>
    </row>
    <row r="390" spans="1:8" ht="15">
      <c r="A390" s="17" t="s">
        <v>857</v>
      </c>
      <c r="B390" s="7" t="s">
        <v>808</v>
      </c>
      <c r="C390" s="17" t="s">
        <v>857</v>
      </c>
      <c r="D390" s="27">
        <v>69229</v>
      </c>
      <c r="E390" s="7" t="s">
        <v>493</v>
      </c>
      <c r="F390" s="10">
        <v>4832.89</v>
      </c>
      <c r="G390" s="20">
        <v>22.82</v>
      </c>
      <c r="H390" s="21">
        <v>110287</v>
      </c>
    </row>
    <row r="391" spans="1:8" ht="15">
      <c r="A391" s="17" t="s">
        <v>857</v>
      </c>
      <c r="B391" s="7" t="s">
        <v>808</v>
      </c>
      <c r="C391" s="17" t="s">
        <v>857</v>
      </c>
      <c r="D391" s="27">
        <v>69286</v>
      </c>
      <c r="E391" s="7" t="s">
        <v>499</v>
      </c>
      <c r="F391" s="10">
        <v>5529.77</v>
      </c>
      <c r="G391" s="20">
        <v>2.5</v>
      </c>
      <c r="H391" s="21">
        <v>13824</v>
      </c>
    </row>
    <row r="392" spans="1:8" ht="15">
      <c r="A392" s="17" t="s">
        <v>857</v>
      </c>
      <c r="B392" s="7" t="s">
        <v>808</v>
      </c>
      <c r="C392" s="17" t="s">
        <v>857</v>
      </c>
      <c r="D392" s="27">
        <v>69310</v>
      </c>
      <c r="E392" s="7" t="s">
        <v>500</v>
      </c>
      <c r="F392" s="10">
        <v>5575.45</v>
      </c>
      <c r="G392" s="20">
        <v>2.49</v>
      </c>
      <c r="H392" s="21">
        <v>13883</v>
      </c>
    </row>
    <row r="393" spans="7:8" ht="15.75">
      <c r="G393" s="18">
        <f>SUM(G389:G392)</f>
        <v>28.020000000000003</v>
      </c>
      <c r="H393" s="19">
        <f>SUM(H389:H392)</f>
        <v>139015</v>
      </c>
    </row>
    <row r="394" spans="7:8" ht="15">
      <c r="G394" s="20"/>
      <c r="H394" s="21"/>
    </row>
    <row r="395" spans="1:8" ht="15">
      <c r="A395" s="17" t="s">
        <v>858</v>
      </c>
      <c r="B395" s="7" t="s">
        <v>810</v>
      </c>
      <c r="C395" s="17" t="s">
        <v>858</v>
      </c>
      <c r="D395" s="27">
        <v>69799</v>
      </c>
      <c r="E395" s="7" t="s">
        <v>778</v>
      </c>
      <c r="F395" s="10">
        <v>4821.15</v>
      </c>
      <c r="G395" s="20">
        <v>23.24</v>
      </c>
      <c r="H395" s="21">
        <v>112044</v>
      </c>
    </row>
    <row r="396" spans="7:8" ht="15.75">
      <c r="G396" s="18">
        <f>SUM(G395)</f>
        <v>23.24</v>
      </c>
      <c r="H396" s="19">
        <f>SUM(H395)</f>
        <v>112044</v>
      </c>
    </row>
    <row r="397" spans="7:8" ht="15">
      <c r="G397" s="20"/>
      <c r="H397" s="21"/>
    </row>
    <row r="398" spans="1:8" ht="15">
      <c r="A398" s="17" t="s">
        <v>859</v>
      </c>
      <c r="B398" s="7" t="s">
        <v>811</v>
      </c>
      <c r="C398" s="17" t="s">
        <v>859</v>
      </c>
      <c r="D398" s="27">
        <v>75267</v>
      </c>
      <c r="E398" s="7" t="s">
        <v>560</v>
      </c>
      <c r="F398" s="10">
        <v>5105.34</v>
      </c>
      <c r="G398" s="20">
        <v>0.66</v>
      </c>
      <c r="H398" s="21">
        <v>3370</v>
      </c>
    </row>
    <row r="399" spans="7:8" ht="15.75">
      <c r="G399" s="18">
        <f>SUM(G398)</f>
        <v>0.66</v>
      </c>
      <c r="H399" s="19">
        <f>SUM(H398)</f>
        <v>3370</v>
      </c>
    </row>
    <row r="400" spans="7:8" ht="15">
      <c r="G400" s="20"/>
      <c r="H400" s="21"/>
    </row>
    <row r="401" spans="1:8" ht="15">
      <c r="A401" s="17" t="s">
        <v>860</v>
      </c>
      <c r="B401" s="7" t="s">
        <v>814</v>
      </c>
      <c r="C401" s="17" t="s">
        <v>860</v>
      </c>
      <c r="D401" s="27">
        <v>70607</v>
      </c>
      <c r="E401" s="7" t="s">
        <v>586</v>
      </c>
      <c r="F401" s="10">
        <v>5576.27</v>
      </c>
      <c r="G401" s="20">
        <v>3.99</v>
      </c>
      <c r="H401" s="21">
        <v>22249</v>
      </c>
    </row>
    <row r="402" spans="1:8" ht="15">
      <c r="A402" s="17" t="s">
        <v>860</v>
      </c>
      <c r="B402" s="7" t="s">
        <v>814</v>
      </c>
      <c r="C402" s="17" t="s">
        <v>860</v>
      </c>
      <c r="D402" s="27">
        <v>70706</v>
      </c>
      <c r="E402" s="7" t="s">
        <v>592</v>
      </c>
      <c r="F402" s="10">
        <v>5205.18</v>
      </c>
      <c r="G402" s="20">
        <v>0.97</v>
      </c>
      <c r="H402" s="21">
        <v>5049</v>
      </c>
    </row>
    <row r="403" spans="1:8" ht="15">
      <c r="A403" s="17" t="s">
        <v>860</v>
      </c>
      <c r="B403" s="7" t="s">
        <v>814</v>
      </c>
      <c r="C403" s="17" t="s">
        <v>860</v>
      </c>
      <c r="D403" s="27">
        <v>70854</v>
      </c>
      <c r="E403" s="7" t="s">
        <v>603</v>
      </c>
      <c r="F403" s="10">
        <v>4622.68</v>
      </c>
      <c r="G403" s="20">
        <v>0.73</v>
      </c>
      <c r="H403" s="21">
        <v>3375</v>
      </c>
    </row>
    <row r="404" spans="1:8" ht="15">
      <c r="A404" s="17" t="s">
        <v>860</v>
      </c>
      <c r="B404" s="7" t="s">
        <v>814</v>
      </c>
      <c r="C404" s="17" t="s">
        <v>860</v>
      </c>
      <c r="D404" s="27">
        <v>70862</v>
      </c>
      <c r="E404" s="7" t="s">
        <v>604</v>
      </c>
      <c r="F404" s="10">
        <v>5523.79</v>
      </c>
      <c r="G404" s="20">
        <v>3.71</v>
      </c>
      <c r="H404" s="21">
        <v>20493</v>
      </c>
    </row>
    <row r="405" spans="1:8" ht="15">
      <c r="A405" s="17" t="s">
        <v>860</v>
      </c>
      <c r="B405" s="7" t="s">
        <v>814</v>
      </c>
      <c r="C405" s="17" t="s">
        <v>860</v>
      </c>
      <c r="D405" s="27">
        <v>70912</v>
      </c>
      <c r="E405" s="7" t="s">
        <v>608</v>
      </c>
      <c r="F405" s="10">
        <v>4651.46</v>
      </c>
      <c r="G405" s="20">
        <v>3.19</v>
      </c>
      <c r="H405" s="21">
        <v>14838</v>
      </c>
    </row>
    <row r="406" spans="1:8" ht="15">
      <c r="A406" s="17" t="s">
        <v>860</v>
      </c>
      <c r="B406" s="7" t="s">
        <v>814</v>
      </c>
      <c r="C406" s="17" t="s">
        <v>860</v>
      </c>
      <c r="D406" s="27">
        <v>70920</v>
      </c>
      <c r="E406" s="7" t="s">
        <v>609</v>
      </c>
      <c r="F406" s="10">
        <v>5614</v>
      </c>
      <c r="G406" s="20">
        <v>28.04</v>
      </c>
      <c r="H406" s="21">
        <v>157417</v>
      </c>
    </row>
    <row r="407" spans="1:8" ht="15">
      <c r="A407" s="17" t="s">
        <v>860</v>
      </c>
      <c r="B407" s="7" t="s">
        <v>814</v>
      </c>
      <c r="C407" s="17" t="s">
        <v>860</v>
      </c>
      <c r="D407" s="27">
        <v>70938</v>
      </c>
      <c r="E407" s="7" t="s">
        <v>610</v>
      </c>
      <c r="F407" s="10">
        <v>4638.33</v>
      </c>
      <c r="G407" s="20">
        <v>0.29</v>
      </c>
      <c r="H407" s="21">
        <v>1345</v>
      </c>
    </row>
    <row r="408" spans="1:8" ht="15">
      <c r="A408" s="17" t="s">
        <v>860</v>
      </c>
      <c r="B408" s="7" t="s">
        <v>814</v>
      </c>
      <c r="C408" s="17" t="s">
        <v>860</v>
      </c>
      <c r="D408" s="27">
        <v>70953</v>
      </c>
      <c r="E408" s="7" t="s">
        <v>611</v>
      </c>
      <c r="F408" s="10">
        <v>4840.68</v>
      </c>
      <c r="G408" s="20">
        <v>0.07</v>
      </c>
      <c r="H408" s="21">
        <v>339</v>
      </c>
    </row>
    <row r="409" spans="1:8" ht="15">
      <c r="A409" s="17" t="s">
        <v>860</v>
      </c>
      <c r="B409" s="7" t="s">
        <v>814</v>
      </c>
      <c r="C409" s="17" t="s">
        <v>860</v>
      </c>
      <c r="D409" s="27">
        <v>73882</v>
      </c>
      <c r="E409" s="7" t="s">
        <v>615</v>
      </c>
      <c r="F409" s="10">
        <v>4833.03</v>
      </c>
      <c r="G409" s="20">
        <v>7.36</v>
      </c>
      <c r="H409" s="21">
        <v>35571</v>
      </c>
    </row>
    <row r="410" spans="1:8" ht="15">
      <c r="A410" s="17" t="s">
        <v>860</v>
      </c>
      <c r="B410" s="7" t="s">
        <v>814</v>
      </c>
      <c r="C410" s="17" t="s">
        <v>860</v>
      </c>
      <c r="D410" s="27">
        <v>75358</v>
      </c>
      <c r="E410" s="7" t="s">
        <v>616</v>
      </c>
      <c r="F410" s="10">
        <v>4890.48</v>
      </c>
      <c r="G410" s="20">
        <v>4.64</v>
      </c>
      <c r="H410" s="21">
        <v>22692</v>
      </c>
    </row>
    <row r="411" spans="1:8" ht="15">
      <c r="A411" s="17" t="s">
        <v>860</v>
      </c>
      <c r="B411" s="7" t="s">
        <v>814</v>
      </c>
      <c r="C411" s="17" t="s">
        <v>860</v>
      </c>
      <c r="D411" s="27">
        <v>75390</v>
      </c>
      <c r="E411" s="7" t="s">
        <v>617</v>
      </c>
      <c r="F411" s="10">
        <v>5021.45</v>
      </c>
      <c r="G411" s="20">
        <v>1.86</v>
      </c>
      <c r="H411" s="21">
        <v>9340</v>
      </c>
    </row>
    <row r="412" spans="7:8" ht="15.75">
      <c r="G412" s="18">
        <f>SUM(G401:G411)</f>
        <v>54.849999999999994</v>
      </c>
      <c r="H412" s="19">
        <f>SUM(H401:H411)</f>
        <v>292708</v>
      </c>
    </row>
    <row r="413" spans="7:8" ht="15">
      <c r="G413" s="20"/>
      <c r="H413" s="21"/>
    </row>
    <row r="414" spans="1:8" ht="15">
      <c r="A414" s="17" t="s">
        <v>856</v>
      </c>
      <c r="B414" s="7" t="s">
        <v>815</v>
      </c>
      <c r="C414" s="17" t="s">
        <v>843</v>
      </c>
      <c r="D414" s="27">
        <v>65698</v>
      </c>
      <c r="E414" s="7" t="s">
        <v>264</v>
      </c>
      <c r="F414" s="10">
        <v>4862.53</v>
      </c>
      <c r="G414" s="20">
        <v>0.27</v>
      </c>
      <c r="H414" s="21">
        <v>1313</v>
      </c>
    </row>
    <row r="415" spans="1:8" ht="15">
      <c r="A415" s="17" t="s">
        <v>856</v>
      </c>
      <c r="B415" s="7" t="s">
        <v>815</v>
      </c>
      <c r="C415" s="17" t="s">
        <v>843</v>
      </c>
      <c r="D415" s="27">
        <v>65771</v>
      </c>
      <c r="E415" s="7" t="s">
        <v>270</v>
      </c>
      <c r="F415" s="10">
        <v>4614.67</v>
      </c>
      <c r="G415" s="20">
        <v>0.93</v>
      </c>
      <c r="H415" s="21">
        <v>4292</v>
      </c>
    </row>
    <row r="416" spans="1:8" ht="15">
      <c r="A416" s="17" t="s">
        <v>856</v>
      </c>
      <c r="B416" s="7" t="s">
        <v>815</v>
      </c>
      <c r="C416" s="17" t="s">
        <v>843</v>
      </c>
      <c r="D416" s="27">
        <v>73619</v>
      </c>
      <c r="E416" s="7" t="s">
        <v>276</v>
      </c>
      <c r="F416" s="10">
        <v>5015.6</v>
      </c>
      <c r="G416" s="20">
        <v>3.39</v>
      </c>
      <c r="H416" s="21">
        <v>17003</v>
      </c>
    </row>
    <row r="417" spans="1:8" ht="15">
      <c r="A417" s="17" t="s">
        <v>856</v>
      </c>
      <c r="B417" s="7" t="s">
        <v>815</v>
      </c>
      <c r="C417" s="17" t="s">
        <v>855</v>
      </c>
      <c r="D417" s="27">
        <v>68502</v>
      </c>
      <c r="E417" s="7" t="s">
        <v>440</v>
      </c>
      <c r="F417" s="10">
        <v>4812.73</v>
      </c>
      <c r="G417" s="20">
        <v>1.85</v>
      </c>
      <c r="H417" s="21">
        <v>8904</v>
      </c>
    </row>
    <row r="418" spans="1:8" ht="15">
      <c r="A418" s="17" t="s">
        <v>856</v>
      </c>
      <c r="B418" s="7" t="s">
        <v>815</v>
      </c>
      <c r="C418" s="17" t="s">
        <v>855</v>
      </c>
      <c r="D418" s="27">
        <v>68593</v>
      </c>
      <c r="E418" s="7" t="s">
        <v>447</v>
      </c>
      <c r="F418" s="10">
        <v>4841.3</v>
      </c>
      <c r="G418" s="20">
        <v>0.97</v>
      </c>
      <c r="H418" s="21">
        <v>4696</v>
      </c>
    </row>
    <row r="419" spans="1:8" ht="15">
      <c r="A419" s="17" t="s">
        <v>856</v>
      </c>
      <c r="B419" s="7" t="s">
        <v>815</v>
      </c>
      <c r="C419" s="17" t="s">
        <v>855</v>
      </c>
      <c r="D419" s="27">
        <v>68650</v>
      </c>
      <c r="E419" s="7" t="s">
        <v>449</v>
      </c>
      <c r="F419" s="10">
        <v>4819</v>
      </c>
      <c r="G419" s="20">
        <v>13.87</v>
      </c>
      <c r="H419" s="21">
        <v>66840</v>
      </c>
    </row>
    <row r="420" spans="1:8" ht="15">
      <c r="A420" s="17" t="s">
        <v>856</v>
      </c>
      <c r="B420" s="7" t="s">
        <v>815</v>
      </c>
      <c r="C420" s="17" t="s">
        <v>855</v>
      </c>
      <c r="D420" s="27">
        <v>68676</v>
      </c>
      <c r="E420" s="7" t="s">
        <v>450</v>
      </c>
      <c r="F420" s="10">
        <v>4870.94</v>
      </c>
      <c r="G420" s="20">
        <v>0.16</v>
      </c>
      <c r="H420" s="21">
        <v>779</v>
      </c>
    </row>
    <row r="421" spans="1:8" ht="15">
      <c r="A421" s="17" t="s">
        <v>856</v>
      </c>
      <c r="B421" s="7" t="s">
        <v>815</v>
      </c>
      <c r="C421" s="17" t="s">
        <v>856</v>
      </c>
      <c r="D421" s="27">
        <v>71043</v>
      </c>
      <c r="E421" s="7" t="s">
        <v>618</v>
      </c>
      <c r="F421" s="10">
        <v>4851.44</v>
      </c>
      <c r="G421" s="20">
        <v>61.86</v>
      </c>
      <c r="H421" s="21">
        <v>300110</v>
      </c>
    </row>
    <row r="422" spans="1:8" ht="15">
      <c r="A422" s="17" t="s">
        <v>856</v>
      </c>
      <c r="B422" s="7" t="s">
        <v>815</v>
      </c>
      <c r="C422" s="17" t="s">
        <v>856</v>
      </c>
      <c r="D422" s="27">
        <v>71050</v>
      </c>
      <c r="E422" s="7" t="s">
        <v>727</v>
      </c>
      <c r="F422" s="10">
        <v>4633.82</v>
      </c>
      <c r="G422" s="20">
        <v>0.08</v>
      </c>
      <c r="H422" s="21">
        <v>371</v>
      </c>
    </row>
    <row r="423" spans="1:8" ht="15">
      <c r="A423" s="17" t="s">
        <v>856</v>
      </c>
      <c r="B423" s="7" t="s">
        <v>815</v>
      </c>
      <c r="C423" s="17" t="s">
        <v>856</v>
      </c>
      <c r="D423" s="27">
        <v>71068</v>
      </c>
      <c r="E423" s="7" t="s">
        <v>619</v>
      </c>
      <c r="F423" s="10">
        <v>5157.77</v>
      </c>
      <c r="G423" s="20">
        <v>4.53</v>
      </c>
      <c r="H423" s="21">
        <v>23365</v>
      </c>
    </row>
    <row r="424" spans="1:8" ht="15">
      <c r="A424" s="17" t="s">
        <v>856</v>
      </c>
      <c r="B424" s="7" t="s">
        <v>815</v>
      </c>
      <c r="C424" s="17" t="s">
        <v>856</v>
      </c>
      <c r="D424" s="27">
        <v>71076</v>
      </c>
      <c r="E424" s="7" t="s">
        <v>620</v>
      </c>
      <c r="F424" s="10">
        <v>4629.1</v>
      </c>
      <c r="G424" s="20">
        <v>13.39</v>
      </c>
      <c r="H424" s="21">
        <v>61984</v>
      </c>
    </row>
    <row r="425" spans="1:8" ht="15">
      <c r="A425" s="17" t="s">
        <v>856</v>
      </c>
      <c r="B425" s="7" t="s">
        <v>815</v>
      </c>
      <c r="C425" s="17" t="s">
        <v>856</v>
      </c>
      <c r="D425" s="27">
        <v>71092</v>
      </c>
      <c r="E425" s="7" t="s">
        <v>621</v>
      </c>
      <c r="F425" s="10">
        <v>4623.7</v>
      </c>
      <c r="G425" s="20">
        <v>1.46</v>
      </c>
      <c r="H425" s="21">
        <v>6751</v>
      </c>
    </row>
    <row r="426" spans="1:8" ht="15">
      <c r="A426" s="17" t="s">
        <v>856</v>
      </c>
      <c r="B426" s="7" t="s">
        <v>815</v>
      </c>
      <c r="C426" s="17" t="s">
        <v>856</v>
      </c>
      <c r="D426" s="27">
        <v>71134</v>
      </c>
      <c r="E426" s="7" t="s">
        <v>623</v>
      </c>
      <c r="F426" s="10">
        <v>4672.29</v>
      </c>
      <c r="G426" s="20">
        <v>2.23</v>
      </c>
      <c r="H426" s="21">
        <v>10419</v>
      </c>
    </row>
    <row r="427" spans="1:8" ht="15">
      <c r="A427" s="17" t="s">
        <v>856</v>
      </c>
      <c r="B427" s="7" t="s">
        <v>815</v>
      </c>
      <c r="C427" s="17" t="s">
        <v>856</v>
      </c>
      <c r="D427" s="27">
        <v>71167</v>
      </c>
      <c r="E427" s="7" t="s">
        <v>624</v>
      </c>
      <c r="F427" s="10">
        <v>4645.49</v>
      </c>
      <c r="G427" s="20">
        <v>26.37</v>
      </c>
      <c r="H427" s="21">
        <v>122502</v>
      </c>
    </row>
    <row r="428" spans="1:8" ht="15">
      <c r="A428" s="17" t="s">
        <v>856</v>
      </c>
      <c r="B428" s="7" t="s">
        <v>815</v>
      </c>
      <c r="C428" s="17" t="s">
        <v>856</v>
      </c>
      <c r="D428" s="27">
        <v>71175</v>
      </c>
      <c r="E428" s="7" t="s">
        <v>535</v>
      </c>
      <c r="F428" s="10">
        <v>5621.67</v>
      </c>
      <c r="G428" s="20">
        <v>182.43</v>
      </c>
      <c r="H428" s="21">
        <v>1025561</v>
      </c>
    </row>
    <row r="429" spans="1:8" ht="15">
      <c r="A429" s="17" t="s">
        <v>856</v>
      </c>
      <c r="B429" s="7" t="s">
        <v>815</v>
      </c>
      <c r="C429" s="17" t="s">
        <v>856</v>
      </c>
      <c r="D429" s="27">
        <v>71209</v>
      </c>
      <c r="E429" s="7" t="s">
        <v>625</v>
      </c>
      <c r="F429" s="10">
        <v>4628.56</v>
      </c>
      <c r="G429" s="20">
        <v>0.25</v>
      </c>
      <c r="H429" s="21">
        <v>1157</v>
      </c>
    </row>
    <row r="430" spans="1:8" ht="15">
      <c r="A430" s="17" t="s">
        <v>856</v>
      </c>
      <c r="B430" s="7" t="s">
        <v>815</v>
      </c>
      <c r="C430" s="17" t="s">
        <v>856</v>
      </c>
      <c r="D430" s="27">
        <v>71217</v>
      </c>
      <c r="E430" s="7" t="s">
        <v>626</v>
      </c>
      <c r="F430" s="10">
        <v>4833.97</v>
      </c>
      <c r="G430" s="20">
        <v>44.41</v>
      </c>
      <c r="H430" s="21">
        <v>214677</v>
      </c>
    </row>
    <row r="431" spans="1:8" ht="15">
      <c r="A431" s="17" t="s">
        <v>856</v>
      </c>
      <c r="B431" s="7" t="s">
        <v>815</v>
      </c>
      <c r="C431" s="17" t="s">
        <v>856</v>
      </c>
      <c r="D431" s="27">
        <v>71266</v>
      </c>
      <c r="E431" s="7" t="s">
        <v>627</v>
      </c>
      <c r="F431" s="10">
        <v>4610.62</v>
      </c>
      <c r="G431" s="20">
        <v>4.13</v>
      </c>
      <c r="H431" s="21">
        <v>19042</v>
      </c>
    </row>
    <row r="432" spans="1:8" ht="15">
      <c r="A432" s="17" t="s">
        <v>856</v>
      </c>
      <c r="B432" s="7" t="s">
        <v>815</v>
      </c>
      <c r="C432" s="17" t="s">
        <v>856</v>
      </c>
      <c r="D432" s="27">
        <v>71282</v>
      </c>
      <c r="E432" s="7" t="s">
        <v>628</v>
      </c>
      <c r="F432" s="10">
        <v>4699.29</v>
      </c>
      <c r="G432" s="20">
        <v>3.93</v>
      </c>
      <c r="H432" s="21">
        <v>18468</v>
      </c>
    </row>
    <row r="433" spans="1:8" ht="15">
      <c r="A433" s="17" t="s">
        <v>856</v>
      </c>
      <c r="B433" s="7" t="s">
        <v>815</v>
      </c>
      <c r="C433" s="17" t="s">
        <v>856</v>
      </c>
      <c r="D433" s="27">
        <v>71290</v>
      </c>
      <c r="E433" s="7" t="s">
        <v>629</v>
      </c>
      <c r="F433" s="10">
        <v>4653.29</v>
      </c>
      <c r="G433" s="20">
        <v>10.4</v>
      </c>
      <c r="H433" s="21">
        <v>48394</v>
      </c>
    </row>
    <row r="434" spans="1:8" ht="15">
      <c r="A434" s="17" t="s">
        <v>856</v>
      </c>
      <c r="B434" s="7" t="s">
        <v>815</v>
      </c>
      <c r="C434" s="17" t="s">
        <v>856</v>
      </c>
      <c r="D434" s="27">
        <v>73601</v>
      </c>
      <c r="E434" s="7" t="s">
        <v>630</v>
      </c>
      <c r="F434" s="10">
        <v>4876.79</v>
      </c>
      <c r="G434" s="20">
        <v>5.92</v>
      </c>
      <c r="H434" s="21">
        <v>28871</v>
      </c>
    </row>
    <row r="435" spans="1:8" ht="15">
      <c r="A435" s="17" t="s">
        <v>856</v>
      </c>
      <c r="B435" s="7" t="s">
        <v>815</v>
      </c>
      <c r="C435" s="17" t="s">
        <v>856</v>
      </c>
      <c r="D435" s="27">
        <v>75549</v>
      </c>
      <c r="E435" s="7" t="s">
        <v>631</v>
      </c>
      <c r="F435" s="10">
        <v>5357.88</v>
      </c>
      <c r="G435" s="20">
        <v>2.75</v>
      </c>
      <c r="H435" s="21">
        <v>14734</v>
      </c>
    </row>
    <row r="436" spans="1:8" ht="15">
      <c r="A436" s="17" t="s">
        <v>856</v>
      </c>
      <c r="B436" s="7" t="s">
        <v>815</v>
      </c>
      <c r="C436" s="17" t="s">
        <v>856</v>
      </c>
      <c r="D436" s="27">
        <v>75556</v>
      </c>
      <c r="E436" s="7" t="s">
        <v>632</v>
      </c>
      <c r="F436" s="10">
        <v>5252.08</v>
      </c>
      <c r="G436" s="20">
        <v>25.9</v>
      </c>
      <c r="H436" s="21">
        <v>136029</v>
      </c>
    </row>
    <row r="437" spans="1:8" ht="15">
      <c r="A437" s="17" t="s">
        <v>856</v>
      </c>
      <c r="B437" s="7" t="s">
        <v>815</v>
      </c>
      <c r="C437" s="17" t="s">
        <v>856</v>
      </c>
      <c r="D437" s="27">
        <v>75564</v>
      </c>
      <c r="E437" s="7" t="s">
        <v>633</v>
      </c>
      <c r="F437" s="10">
        <v>5299.03</v>
      </c>
      <c r="G437" s="20">
        <v>50.36</v>
      </c>
      <c r="H437" s="21">
        <v>266859</v>
      </c>
    </row>
    <row r="438" spans="1:8" ht="15">
      <c r="A438" s="17" t="s">
        <v>856</v>
      </c>
      <c r="B438" s="7" t="s">
        <v>815</v>
      </c>
      <c r="C438" s="17" t="s">
        <v>856</v>
      </c>
      <c r="D438" s="27">
        <v>75572</v>
      </c>
      <c r="E438" s="7" t="s">
        <v>634</v>
      </c>
      <c r="F438" s="10">
        <v>5190.57</v>
      </c>
      <c r="G438" s="20">
        <v>6.56</v>
      </c>
      <c r="H438" s="21">
        <v>34050</v>
      </c>
    </row>
    <row r="439" spans="1:8" ht="15">
      <c r="A439" s="17" t="s">
        <v>856</v>
      </c>
      <c r="B439" s="7" t="s">
        <v>815</v>
      </c>
      <c r="C439" s="17" t="s">
        <v>856</v>
      </c>
      <c r="D439" s="27">
        <v>75739</v>
      </c>
      <c r="E439" s="7" t="s">
        <v>635</v>
      </c>
      <c r="F439" s="10">
        <v>5084.15</v>
      </c>
      <c r="G439" s="20">
        <v>160.34</v>
      </c>
      <c r="H439" s="21">
        <v>815193</v>
      </c>
    </row>
    <row r="440" spans="7:8" ht="15.75">
      <c r="G440" s="18">
        <f>SUM(G414:G439)</f>
        <v>628.7399999999999</v>
      </c>
      <c r="H440" s="19">
        <f>SUM(H414:H439)</f>
        <v>3252364</v>
      </c>
    </row>
    <row r="441" spans="7:8" ht="15">
      <c r="G441" s="20"/>
      <c r="H441" s="21"/>
    </row>
    <row r="442" spans="1:8" ht="15">
      <c r="A442" s="17" t="s">
        <v>861</v>
      </c>
      <c r="B442" s="7" t="s">
        <v>885</v>
      </c>
      <c r="C442" s="17" t="s">
        <v>861</v>
      </c>
      <c r="D442" s="27">
        <v>71464</v>
      </c>
      <c r="E442" s="7" t="s">
        <v>645</v>
      </c>
      <c r="F442" s="10">
        <v>4850.81</v>
      </c>
      <c r="G442" s="20">
        <v>8.69</v>
      </c>
      <c r="H442" s="21">
        <v>42154</v>
      </c>
    </row>
    <row r="443" spans="7:8" ht="15.75">
      <c r="G443" s="18">
        <f>SUM(G442)</f>
        <v>8.69</v>
      </c>
      <c r="H443" s="19">
        <f>SUM(H442)</f>
        <v>42154</v>
      </c>
    </row>
    <row r="444" spans="7:8" ht="15">
      <c r="G444" s="20"/>
      <c r="H444" s="21"/>
    </row>
    <row r="445" spans="1:8" ht="15">
      <c r="A445" s="17" t="s">
        <v>862</v>
      </c>
      <c r="B445" s="7" t="s">
        <v>816</v>
      </c>
      <c r="C445" s="17" t="s">
        <v>862</v>
      </c>
      <c r="D445" s="27">
        <v>71472</v>
      </c>
      <c r="E445" s="7" t="s">
        <v>647</v>
      </c>
      <c r="F445" s="10">
        <v>4691.9</v>
      </c>
      <c r="G445" s="20">
        <v>2.99</v>
      </c>
      <c r="H445" s="21">
        <v>14029</v>
      </c>
    </row>
    <row r="446" spans="1:8" ht="15">
      <c r="A446" s="17" t="s">
        <v>862</v>
      </c>
      <c r="B446" s="7" t="s">
        <v>816</v>
      </c>
      <c r="C446" s="17" t="s">
        <v>862</v>
      </c>
      <c r="D446" s="27">
        <v>71480</v>
      </c>
      <c r="E446" s="7" t="s">
        <v>779</v>
      </c>
      <c r="F446" s="10">
        <v>5623.74</v>
      </c>
      <c r="G446" s="20">
        <v>1.97</v>
      </c>
      <c r="H446" s="21">
        <v>11079</v>
      </c>
    </row>
    <row r="447" spans="1:8" ht="15">
      <c r="A447" s="17" t="s">
        <v>862</v>
      </c>
      <c r="B447" s="7" t="s">
        <v>816</v>
      </c>
      <c r="C447" s="17" t="s">
        <v>862</v>
      </c>
      <c r="D447" s="27">
        <v>71498</v>
      </c>
      <c r="E447" s="7" t="s">
        <v>648</v>
      </c>
      <c r="F447" s="10">
        <v>4676.52</v>
      </c>
      <c r="G447" s="20">
        <v>0.7</v>
      </c>
      <c r="H447" s="21">
        <v>3274</v>
      </c>
    </row>
    <row r="448" spans="1:8" ht="15">
      <c r="A448" s="17" t="s">
        <v>862</v>
      </c>
      <c r="B448" s="7" t="s">
        <v>816</v>
      </c>
      <c r="C448" s="17" t="s">
        <v>862</v>
      </c>
      <c r="D448" s="27">
        <v>71548</v>
      </c>
      <c r="E448" s="7" t="s">
        <v>651</v>
      </c>
      <c r="F448" s="10">
        <v>4614.99</v>
      </c>
      <c r="G448" s="20">
        <v>7.68</v>
      </c>
      <c r="H448" s="21">
        <v>35443</v>
      </c>
    </row>
    <row r="449" spans="1:8" ht="15">
      <c r="A449" s="17" t="s">
        <v>862</v>
      </c>
      <c r="B449" s="7" t="s">
        <v>816</v>
      </c>
      <c r="C449" s="17" t="s">
        <v>862</v>
      </c>
      <c r="D449" s="27">
        <v>71563</v>
      </c>
      <c r="E449" s="7" t="s">
        <v>780</v>
      </c>
      <c r="F449" s="10">
        <v>4643.88</v>
      </c>
      <c r="G449" s="20">
        <v>4.5</v>
      </c>
      <c r="H449" s="21">
        <v>20897</v>
      </c>
    </row>
    <row r="450" spans="1:8" ht="15">
      <c r="A450" s="17" t="s">
        <v>862</v>
      </c>
      <c r="B450" s="7" t="s">
        <v>816</v>
      </c>
      <c r="C450" s="17" t="s">
        <v>862</v>
      </c>
      <c r="D450" s="27">
        <v>71571</v>
      </c>
      <c r="E450" s="7" t="s">
        <v>652</v>
      </c>
      <c r="F450" s="10">
        <v>5234.6</v>
      </c>
      <c r="G450" s="20">
        <v>2.19</v>
      </c>
      <c r="H450" s="21">
        <v>11464</v>
      </c>
    </row>
    <row r="451" spans="1:8" ht="15">
      <c r="A451" s="17" t="s">
        <v>862</v>
      </c>
      <c r="B451" s="7" t="s">
        <v>816</v>
      </c>
      <c r="C451" s="17" t="s">
        <v>862</v>
      </c>
      <c r="D451" s="27">
        <v>71613</v>
      </c>
      <c r="E451" s="7" t="s">
        <v>781</v>
      </c>
      <c r="F451" s="10">
        <v>5739.17</v>
      </c>
      <c r="G451" s="20">
        <v>3.07</v>
      </c>
      <c r="H451" s="21">
        <v>17619</v>
      </c>
    </row>
    <row r="452" spans="1:8" ht="15">
      <c r="A452" s="17" t="s">
        <v>862</v>
      </c>
      <c r="B452" s="7" t="s">
        <v>816</v>
      </c>
      <c r="C452" s="17" t="s">
        <v>862</v>
      </c>
      <c r="D452" s="27">
        <v>71621</v>
      </c>
      <c r="E452" s="7" t="s">
        <v>653</v>
      </c>
      <c r="F452" s="10">
        <v>4648.6</v>
      </c>
      <c r="G452" s="20">
        <v>6.81</v>
      </c>
      <c r="H452" s="21">
        <v>31657</v>
      </c>
    </row>
    <row r="453" spans="1:8" ht="15">
      <c r="A453" s="17" t="s">
        <v>862</v>
      </c>
      <c r="B453" s="7" t="s">
        <v>816</v>
      </c>
      <c r="C453" s="17" t="s">
        <v>862</v>
      </c>
      <c r="D453" s="27">
        <v>71647</v>
      </c>
      <c r="E453" s="7" t="s">
        <v>655</v>
      </c>
      <c r="F453" s="10">
        <v>4669.23</v>
      </c>
      <c r="G453" s="20">
        <v>0.93</v>
      </c>
      <c r="H453" s="21">
        <v>4342</v>
      </c>
    </row>
    <row r="454" spans="1:8" ht="15">
      <c r="A454" s="17" t="s">
        <v>862</v>
      </c>
      <c r="B454" s="7" t="s">
        <v>816</v>
      </c>
      <c r="C454" s="17" t="s">
        <v>862</v>
      </c>
      <c r="D454" s="27">
        <v>71654</v>
      </c>
      <c r="E454" s="7" t="s">
        <v>782</v>
      </c>
      <c r="F454" s="10">
        <v>4826.7</v>
      </c>
      <c r="G454" s="20">
        <v>0.01</v>
      </c>
      <c r="H454" s="21">
        <v>48</v>
      </c>
    </row>
    <row r="455" spans="7:8" ht="15.75">
      <c r="G455" s="18">
        <f>SUM(G445:G454)</f>
        <v>30.85</v>
      </c>
      <c r="H455" s="19">
        <f>SUM(H445:H454)</f>
        <v>149852</v>
      </c>
    </row>
    <row r="456" spans="7:8" ht="15">
      <c r="G456" s="20"/>
      <c r="H456" s="21"/>
    </row>
    <row r="457" spans="1:8" ht="15">
      <c r="A457" s="17" t="s">
        <v>863</v>
      </c>
      <c r="B457" s="7" t="s">
        <v>886</v>
      </c>
      <c r="C457" s="17" t="s">
        <v>863</v>
      </c>
      <c r="D457" s="27">
        <v>71738</v>
      </c>
      <c r="E457" s="7" t="s">
        <v>783</v>
      </c>
      <c r="F457" s="10">
        <v>5590.08</v>
      </c>
      <c r="G457" s="20">
        <v>3</v>
      </c>
      <c r="H457" s="21">
        <v>16770</v>
      </c>
    </row>
    <row r="458" spans="1:8" ht="15">
      <c r="A458" s="17" t="s">
        <v>863</v>
      </c>
      <c r="B458" s="7" t="s">
        <v>886</v>
      </c>
      <c r="C458" s="17" t="s">
        <v>863</v>
      </c>
      <c r="D458" s="27">
        <v>71746</v>
      </c>
      <c r="E458" s="7" t="s">
        <v>784</v>
      </c>
      <c r="F458" s="10">
        <v>4688.56</v>
      </c>
      <c r="G458" s="20">
        <v>0.64</v>
      </c>
      <c r="H458" s="21">
        <v>3001</v>
      </c>
    </row>
    <row r="459" spans="1:8" ht="15">
      <c r="A459" s="17" t="s">
        <v>863</v>
      </c>
      <c r="B459" s="7" t="s">
        <v>886</v>
      </c>
      <c r="C459" s="17" t="s">
        <v>863</v>
      </c>
      <c r="D459" s="27">
        <v>71787</v>
      </c>
      <c r="E459" s="7" t="s">
        <v>658</v>
      </c>
      <c r="F459" s="10">
        <v>4618.99</v>
      </c>
      <c r="G459" s="20">
        <v>5.25</v>
      </c>
      <c r="H459" s="21">
        <v>24250</v>
      </c>
    </row>
    <row r="460" spans="1:8" ht="15">
      <c r="A460" s="17" t="s">
        <v>863</v>
      </c>
      <c r="B460" s="7" t="s">
        <v>886</v>
      </c>
      <c r="C460" s="17" t="s">
        <v>863</v>
      </c>
      <c r="D460" s="27">
        <v>75028</v>
      </c>
      <c r="E460" s="7" t="s">
        <v>659</v>
      </c>
      <c r="F460" s="10">
        <v>5500.38</v>
      </c>
      <c r="G460" s="20">
        <v>6.7</v>
      </c>
      <c r="H460" s="21">
        <v>36853</v>
      </c>
    </row>
    <row r="461" spans="7:8" ht="15.75">
      <c r="G461" s="18">
        <f>SUM(G457:G460)</f>
        <v>15.59</v>
      </c>
      <c r="H461" s="19">
        <f>SUM(H457:H460)</f>
        <v>80874</v>
      </c>
    </row>
    <row r="462" spans="7:8" ht="15">
      <c r="G462" s="20"/>
      <c r="H462" s="21"/>
    </row>
    <row r="463" spans="1:8" ht="15">
      <c r="A463" s="17" t="s">
        <v>864</v>
      </c>
      <c r="B463" s="7" t="s">
        <v>902</v>
      </c>
      <c r="C463" s="17" t="s">
        <v>864</v>
      </c>
      <c r="D463" s="27">
        <v>71993</v>
      </c>
      <c r="E463" s="7" t="s">
        <v>670</v>
      </c>
      <c r="F463" s="10">
        <v>4862.13</v>
      </c>
      <c r="G463" s="20">
        <v>0.3</v>
      </c>
      <c r="H463" s="21">
        <v>1459</v>
      </c>
    </row>
    <row r="464" spans="1:8" ht="15">
      <c r="A464" s="17" t="s">
        <v>864</v>
      </c>
      <c r="B464" s="7" t="s">
        <v>902</v>
      </c>
      <c r="C464" s="17" t="s">
        <v>864</v>
      </c>
      <c r="D464" s="27">
        <v>72090</v>
      </c>
      <c r="E464" s="7" t="s">
        <v>676</v>
      </c>
      <c r="F464" s="10">
        <v>4626.38</v>
      </c>
      <c r="G464" s="20">
        <v>0.13</v>
      </c>
      <c r="H464" s="21">
        <v>601</v>
      </c>
    </row>
    <row r="465" spans="1:8" ht="15">
      <c r="A465" s="17" t="s">
        <v>864</v>
      </c>
      <c r="B465" s="7" t="s">
        <v>902</v>
      </c>
      <c r="C465" s="17" t="s">
        <v>864</v>
      </c>
      <c r="D465" s="27">
        <v>72231</v>
      </c>
      <c r="E465" s="7" t="s">
        <v>682</v>
      </c>
      <c r="F465" s="10">
        <v>4685.03</v>
      </c>
      <c r="G465" s="20">
        <v>0.3</v>
      </c>
      <c r="H465" s="21">
        <v>1406</v>
      </c>
    </row>
    <row r="466" spans="1:8" ht="15">
      <c r="A466" s="17" t="s">
        <v>864</v>
      </c>
      <c r="B466" s="7" t="s">
        <v>902</v>
      </c>
      <c r="C466" s="17" t="s">
        <v>864</v>
      </c>
      <c r="D466" s="27">
        <v>72249</v>
      </c>
      <c r="E466" s="7" t="s">
        <v>683</v>
      </c>
      <c r="F466" s="10">
        <v>5643.04</v>
      </c>
      <c r="G466" s="20">
        <v>2.67</v>
      </c>
      <c r="H466" s="21">
        <v>15067</v>
      </c>
    </row>
    <row r="467" spans="1:8" ht="15">
      <c r="A467" s="17" t="s">
        <v>864</v>
      </c>
      <c r="B467" s="7" t="s">
        <v>902</v>
      </c>
      <c r="C467" s="17" t="s">
        <v>864</v>
      </c>
      <c r="D467" s="27">
        <v>72256</v>
      </c>
      <c r="E467" s="7" t="s">
        <v>684</v>
      </c>
      <c r="F467" s="10">
        <v>4842.66</v>
      </c>
      <c r="G467" s="20">
        <v>5.36</v>
      </c>
      <c r="H467" s="21">
        <v>25957</v>
      </c>
    </row>
    <row r="468" spans="1:8" ht="15">
      <c r="A468" s="17" t="s">
        <v>864</v>
      </c>
      <c r="B468" s="7" t="s">
        <v>902</v>
      </c>
      <c r="C468" s="17" t="s">
        <v>864</v>
      </c>
      <c r="D468" s="27">
        <v>75325</v>
      </c>
      <c r="E468" s="7" t="s">
        <v>689</v>
      </c>
      <c r="F468" s="10">
        <v>5113.12</v>
      </c>
      <c r="G468" s="20">
        <v>2.74</v>
      </c>
      <c r="H468" s="21">
        <v>14010</v>
      </c>
    </row>
    <row r="469" spans="1:8" ht="15">
      <c r="A469" s="17" t="s">
        <v>864</v>
      </c>
      <c r="B469" s="7" t="s">
        <v>902</v>
      </c>
      <c r="C469" s="17" t="s">
        <v>864</v>
      </c>
      <c r="D469" s="27">
        <v>75523</v>
      </c>
      <c r="E469" s="7" t="s">
        <v>690</v>
      </c>
      <c r="F469" s="10">
        <v>5411.87</v>
      </c>
      <c r="G469" s="20">
        <v>0.63</v>
      </c>
      <c r="H469" s="21">
        <v>3409</v>
      </c>
    </row>
    <row r="470" spans="1:8" ht="15">
      <c r="A470" s="17" t="s">
        <v>864</v>
      </c>
      <c r="B470" s="7" t="s">
        <v>902</v>
      </c>
      <c r="C470" s="17" t="s">
        <v>864</v>
      </c>
      <c r="D470" s="27">
        <v>75531</v>
      </c>
      <c r="E470" s="7" t="s">
        <v>691</v>
      </c>
      <c r="F470" s="10">
        <v>5213.9</v>
      </c>
      <c r="G470" s="20">
        <v>3.28</v>
      </c>
      <c r="H470" s="21">
        <v>17102</v>
      </c>
    </row>
    <row r="471" spans="7:8" ht="15.75">
      <c r="G471" s="18">
        <f>SUM(G463:G470)</f>
        <v>15.41</v>
      </c>
      <c r="H471" s="19">
        <f>SUM(H463:H470)</f>
        <v>79011</v>
      </c>
    </row>
    <row r="472" spans="7:8" ht="15">
      <c r="G472" s="20"/>
      <c r="H472" s="21"/>
    </row>
    <row r="473" spans="1:8" ht="15">
      <c r="A473" s="17" t="s">
        <v>865</v>
      </c>
      <c r="B473" s="7" t="s">
        <v>817</v>
      </c>
      <c r="C473" s="17" t="s">
        <v>865</v>
      </c>
      <c r="D473" s="27">
        <v>72363</v>
      </c>
      <c r="E473" s="7" t="s">
        <v>694</v>
      </c>
      <c r="F473" s="10">
        <v>4644.07</v>
      </c>
      <c r="G473" s="20">
        <v>0.15</v>
      </c>
      <c r="H473" s="21">
        <v>697</v>
      </c>
    </row>
    <row r="474" spans="1:8" ht="15">
      <c r="A474" s="17" t="s">
        <v>865</v>
      </c>
      <c r="B474" s="7" t="s">
        <v>817</v>
      </c>
      <c r="C474" s="17" t="s">
        <v>865</v>
      </c>
      <c r="D474" s="27">
        <v>72389</v>
      </c>
      <c r="E474" s="7" t="s">
        <v>696</v>
      </c>
      <c r="F474" s="10">
        <v>5622.6</v>
      </c>
      <c r="G474" s="20">
        <v>3.18</v>
      </c>
      <c r="H474" s="21">
        <v>17880</v>
      </c>
    </row>
    <row r="475" spans="1:8" ht="15">
      <c r="A475" s="17" t="s">
        <v>865</v>
      </c>
      <c r="B475" s="7" t="s">
        <v>817</v>
      </c>
      <c r="C475" s="17" t="s">
        <v>865</v>
      </c>
      <c r="D475" s="27">
        <v>72413</v>
      </c>
      <c r="E475" s="7" t="s">
        <v>699</v>
      </c>
      <c r="F475" s="10">
        <v>5576.27</v>
      </c>
      <c r="G475" s="20">
        <v>2.12</v>
      </c>
      <c r="H475" s="21">
        <v>11822</v>
      </c>
    </row>
    <row r="476" spans="1:8" ht="15">
      <c r="A476" s="17" t="s">
        <v>865</v>
      </c>
      <c r="B476" s="7" t="s">
        <v>817</v>
      </c>
      <c r="C476" s="17" t="s">
        <v>865</v>
      </c>
      <c r="D476" s="27">
        <v>75184</v>
      </c>
      <c r="E476" s="7" t="s">
        <v>701</v>
      </c>
      <c r="F476" s="10">
        <v>5219.54</v>
      </c>
      <c r="G476" s="20">
        <v>0.72</v>
      </c>
      <c r="H476" s="21">
        <v>3758</v>
      </c>
    </row>
    <row r="477" spans="7:8" ht="15.75">
      <c r="G477" s="18">
        <f>SUM(G473:G476)</f>
        <v>6.17</v>
      </c>
      <c r="H477" s="19">
        <f>SUM(H473:H476)</f>
        <v>34157</v>
      </c>
    </row>
    <row r="478" spans="7:8" ht="15">
      <c r="G478" s="20"/>
      <c r="H478" s="21"/>
    </row>
    <row r="479" spans="1:8" ht="15">
      <c r="A479" s="17" t="s">
        <v>866</v>
      </c>
      <c r="B479" s="7" t="s">
        <v>818</v>
      </c>
      <c r="C479" s="17" t="s">
        <v>866</v>
      </c>
      <c r="D479" s="27">
        <v>72454</v>
      </c>
      <c r="E479" s="7" t="s">
        <v>703</v>
      </c>
      <c r="F479" s="10">
        <v>4809.82</v>
      </c>
      <c r="G479" s="20">
        <v>1.22</v>
      </c>
      <c r="H479" s="21">
        <v>5868</v>
      </c>
    </row>
    <row r="480" spans="1:8" ht="15">
      <c r="A480" s="17" t="s">
        <v>866</v>
      </c>
      <c r="B480" s="7" t="s">
        <v>818</v>
      </c>
      <c r="C480" s="17" t="s">
        <v>866</v>
      </c>
      <c r="D480" s="27">
        <v>72520</v>
      </c>
      <c r="E480" s="7" t="s">
        <v>707</v>
      </c>
      <c r="F480" s="10">
        <v>4832.55</v>
      </c>
      <c r="G480" s="20">
        <v>0.28</v>
      </c>
      <c r="H480" s="21">
        <v>1353</v>
      </c>
    </row>
    <row r="481" spans="1:8" ht="15">
      <c r="A481" s="17" t="s">
        <v>866</v>
      </c>
      <c r="B481" s="7" t="s">
        <v>818</v>
      </c>
      <c r="C481" s="17" t="s">
        <v>866</v>
      </c>
      <c r="D481" s="27">
        <v>72538</v>
      </c>
      <c r="E481" s="7" t="s">
        <v>708</v>
      </c>
      <c r="F481" s="10">
        <v>4613.24</v>
      </c>
      <c r="G481" s="20">
        <v>0.2</v>
      </c>
      <c r="H481" s="21">
        <v>923</v>
      </c>
    </row>
    <row r="482" spans="1:8" ht="15">
      <c r="A482" s="17" t="s">
        <v>866</v>
      </c>
      <c r="B482" s="7" t="s">
        <v>818</v>
      </c>
      <c r="C482" s="17" t="s">
        <v>866</v>
      </c>
      <c r="D482" s="27">
        <v>72546</v>
      </c>
      <c r="E482" s="7" t="s">
        <v>709</v>
      </c>
      <c r="F482" s="10">
        <v>5630.85</v>
      </c>
      <c r="G482" s="20">
        <v>2.25</v>
      </c>
      <c r="H482" s="21">
        <v>12669</v>
      </c>
    </row>
    <row r="483" spans="1:8" ht="15">
      <c r="A483" s="17" t="s">
        <v>866</v>
      </c>
      <c r="B483" s="7" t="s">
        <v>818</v>
      </c>
      <c r="C483" s="17" t="s">
        <v>866</v>
      </c>
      <c r="D483" s="27">
        <v>72595</v>
      </c>
      <c r="E483" s="7" t="s">
        <v>712</v>
      </c>
      <c r="F483" s="10">
        <v>5661.41</v>
      </c>
      <c r="G483" s="20">
        <v>0.51</v>
      </c>
      <c r="H483" s="21">
        <v>2887</v>
      </c>
    </row>
    <row r="484" spans="1:8" ht="15">
      <c r="A484" s="17" t="s">
        <v>866</v>
      </c>
      <c r="B484" s="7" t="s">
        <v>818</v>
      </c>
      <c r="C484" s="17" t="s">
        <v>866</v>
      </c>
      <c r="D484" s="27">
        <v>72652</v>
      </c>
      <c r="E484" s="7" t="s">
        <v>715</v>
      </c>
      <c r="F484" s="10">
        <v>4834.11</v>
      </c>
      <c r="G484" s="20">
        <v>0.25</v>
      </c>
      <c r="H484" s="21">
        <v>1209</v>
      </c>
    </row>
    <row r="485" spans="1:8" ht="15">
      <c r="A485" s="17" t="s">
        <v>866</v>
      </c>
      <c r="B485" s="7" t="s">
        <v>818</v>
      </c>
      <c r="C485" s="17" t="s">
        <v>866</v>
      </c>
      <c r="D485" s="27">
        <v>73940</v>
      </c>
      <c r="E485" s="7" t="s">
        <v>718</v>
      </c>
      <c r="F485" s="10">
        <v>4784.64</v>
      </c>
      <c r="G485" s="20">
        <v>0.59</v>
      </c>
      <c r="H485" s="21">
        <v>2823</v>
      </c>
    </row>
    <row r="486" spans="7:8" ht="15.75">
      <c r="G486" s="18">
        <f>SUM(G479:G485)</f>
        <v>5.3</v>
      </c>
      <c r="H486" s="19">
        <f>SUM(H479:H485)</f>
        <v>27732</v>
      </c>
    </row>
    <row r="487" spans="7:8" ht="15">
      <c r="G487" s="20"/>
      <c r="H487" s="21"/>
    </row>
    <row r="488" spans="1:8" ht="15">
      <c r="A488" s="17" t="s">
        <v>867</v>
      </c>
      <c r="B488" s="7" t="s">
        <v>903</v>
      </c>
      <c r="C488" s="17" t="s">
        <v>867</v>
      </c>
      <c r="D488" s="27">
        <v>72678</v>
      </c>
      <c r="E488" s="7" t="s">
        <v>719</v>
      </c>
      <c r="F488" s="10">
        <v>4809.41</v>
      </c>
      <c r="G488" s="20">
        <v>0.83</v>
      </c>
      <c r="H488" s="21">
        <v>3992</v>
      </c>
    </row>
    <row r="489" spans="1:8" ht="15">
      <c r="A489" s="17" t="s">
        <v>867</v>
      </c>
      <c r="B489" s="7" t="s">
        <v>903</v>
      </c>
      <c r="C489" s="17" t="s">
        <v>867</v>
      </c>
      <c r="D489" s="27">
        <v>72694</v>
      </c>
      <c r="E489" s="7" t="s">
        <v>721</v>
      </c>
      <c r="F489" s="10">
        <v>4888.06</v>
      </c>
      <c r="G489" s="20">
        <v>0.51</v>
      </c>
      <c r="H489" s="21">
        <v>2493</v>
      </c>
    </row>
    <row r="490" spans="1:8" ht="15">
      <c r="A490" s="17" t="s">
        <v>867</v>
      </c>
      <c r="B490" s="7" t="s">
        <v>903</v>
      </c>
      <c r="C490" s="17" t="s">
        <v>867</v>
      </c>
      <c r="D490" s="27">
        <v>72710</v>
      </c>
      <c r="E490" s="7" t="s">
        <v>723</v>
      </c>
      <c r="F490" s="10">
        <v>4820.76</v>
      </c>
      <c r="G490" s="20">
        <v>2.74</v>
      </c>
      <c r="H490" s="21">
        <v>13209</v>
      </c>
    </row>
    <row r="491" spans="7:8" ht="15.75">
      <c r="G491" s="18">
        <f>SUM(G488:G490)</f>
        <v>4.08</v>
      </c>
      <c r="H491" s="19">
        <f>SUM(H488:H490)</f>
        <v>19694</v>
      </c>
    </row>
    <row r="492" spans="7:8" ht="15">
      <c r="G492" s="20"/>
      <c r="H492" s="21"/>
    </row>
    <row r="493" spans="5:8" ht="15.75">
      <c r="E493" s="24" t="s">
        <v>819</v>
      </c>
      <c r="G493" s="22">
        <f>SUM(G7+G12+G18+G21+G33+G37+G48+G55+G87+G94+G142+G148+G155+G159+G166+G170+G182+G185+G188+G272+G284+G287+G312+G317+G345+G373+G376+G387+G393+G396+G399+G412+G440+G443+G455+G461+G471+G477+G486+G491)</f>
        <v>6677.059999999999</v>
      </c>
      <c r="H493" s="23">
        <f>SUM(H7+H12+H18+H21+H33+H37+H48+H55+H87+H94+H142+H148+H155+H159+H166+H170+H182+H185+H188+H272+H284+H287+H312+H317+H345+H373+H376+H387+H393+H396+H399+H412+H440+H443+H455+H461+H471+H477+H486+H491)</f>
        <v>33313787</v>
      </c>
    </row>
    <row r="494" spans="1:8" ht="15">
      <c r="A494" s="27" t="s">
        <v>907</v>
      </c>
      <c r="C494" s="7"/>
      <c r="G494" s="20"/>
      <c r="H494" s="21"/>
    </row>
    <row r="495" spans="1:8" ht="15">
      <c r="A495" s="27" t="s">
        <v>908</v>
      </c>
      <c r="C495" s="7"/>
      <c r="G495" s="20"/>
      <c r="H495" s="21"/>
    </row>
    <row r="496" spans="1:8" ht="15">
      <c r="A496" s="27" t="s">
        <v>909</v>
      </c>
      <c r="C496" s="7"/>
      <c r="G496" s="20"/>
      <c r="H496" s="21"/>
    </row>
    <row r="497" spans="1:8" ht="15">
      <c r="A497" s="28" t="s">
        <v>910</v>
      </c>
      <c r="C497" s="7"/>
      <c r="G497" s="20"/>
      <c r="H497" s="21"/>
    </row>
    <row r="498" spans="7:8" ht="15">
      <c r="G498" s="20"/>
      <c r="H498" s="21"/>
    </row>
    <row r="499" spans="7:8" ht="15">
      <c r="G499" s="20"/>
      <c r="H499" s="21"/>
    </row>
    <row r="500" spans="7:8" ht="15">
      <c r="G500" s="20"/>
      <c r="H500" s="21"/>
    </row>
    <row r="501" spans="7:8" ht="15">
      <c r="G501" s="20"/>
      <c r="H501" s="21"/>
    </row>
    <row r="502" spans="7:8" ht="15">
      <c r="G502" s="20"/>
      <c r="H502" s="21"/>
    </row>
    <row r="503" spans="7:8" ht="15">
      <c r="G503" s="20"/>
      <c r="H503" s="21"/>
    </row>
    <row r="504" spans="7:8" ht="15">
      <c r="G504" s="20"/>
      <c r="H504" s="21"/>
    </row>
    <row r="505" spans="7:8" ht="15">
      <c r="G505" s="20"/>
      <c r="H505" s="21"/>
    </row>
    <row r="506" spans="7:8" ht="15">
      <c r="G506" s="20"/>
      <c r="H506" s="21"/>
    </row>
    <row r="507" spans="7:8" ht="15">
      <c r="G507" s="20"/>
      <c r="H507" s="21"/>
    </row>
    <row r="508" spans="7:8" ht="15">
      <c r="G508" s="20"/>
      <c r="H508" s="21"/>
    </row>
    <row r="509" spans="7:8" ht="15">
      <c r="G509" s="20"/>
      <c r="H509" s="21"/>
    </row>
    <row r="510" spans="7:8" ht="15">
      <c r="G510" s="20"/>
      <c r="H510" s="21"/>
    </row>
    <row r="511" spans="7:8" ht="15">
      <c r="G511" s="20"/>
      <c r="H511" s="21"/>
    </row>
    <row r="512" spans="7:8" ht="15">
      <c r="G512" s="20"/>
      <c r="H512" s="21"/>
    </row>
    <row r="513" spans="7:8" ht="15">
      <c r="G513" s="20"/>
      <c r="H513" s="21"/>
    </row>
    <row r="514" spans="7:8" ht="15">
      <c r="G514" s="20"/>
      <c r="H514" s="21"/>
    </row>
    <row r="515" spans="7:8" ht="15">
      <c r="G515" s="20"/>
      <c r="H515" s="21"/>
    </row>
    <row r="516" spans="7:8" ht="15">
      <c r="G516" s="20"/>
      <c r="H516" s="21"/>
    </row>
    <row r="517" spans="7:8" ht="15">
      <c r="G517" s="20"/>
      <c r="H517" s="21"/>
    </row>
    <row r="518" spans="7:8" ht="15">
      <c r="G518" s="20"/>
      <c r="H518" s="21"/>
    </row>
    <row r="519" spans="7:8" ht="15">
      <c r="G519" s="20"/>
      <c r="H519" s="21"/>
    </row>
    <row r="520" spans="7:8" ht="15">
      <c r="G520" s="20"/>
      <c r="H520" s="21"/>
    </row>
    <row r="521" spans="7:8" ht="15">
      <c r="G521" s="20"/>
      <c r="H521" s="21"/>
    </row>
    <row r="522" spans="7:8" ht="15">
      <c r="G522" s="20"/>
      <c r="H522" s="21"/>
    </row>
    <row r="523" spans="7:8" ht="15">
      <c r="G523" s="20"/>
      <c r="H523" s="21"/>
    </row>
    <row r="524" spans="7:8" ht="15">
      <c r="G524" s="20"/>
      <c r="H524" s="21"/>
    </row>
    <row r="525" spans="7:8" ht="15">
      <c r="G525" s="20"/>
      <c r="H525" s="21"/>
    </row>
    <row r="526" spans="7:8" ht="15">
      <c r="G526" s="20"/>
      <c r="H526" s="21"/>
    </row>
    <row r="527" spans="7:8" ht="15">
      <c r="G527" s="20"/>
      <c r="H527" s="21"/>
    </row>
    <row r="528" spans="7:8" ht="15">
      <c r="G528" s="20"/>
      <c r="H528" s="21"/>
    </row>
    <row r="529" spans="7:8" ht="15">
      <c r="G529" s="20"/>
      <c r="H529" s="21"/>
    </row>
    <row r="530" spans="7:8" ht="15">
      <c r="G530" s="20"/>
      <c r="H530" s="21"/>
    </row>
    <row r="531" spans="7:8" ht="15">
      <c r="G531" s="20"/>
      <c r="H531" s="21"/>
    </row>
    <row r="532" spans="7:8" ht="15">
      <c r="G532" s="20"/>
      <c r="H532" s="21"/>
    </row>
    <row r="533" spans="7:8" ht="15">
      <c r="G533" s="20"/>
      <c r="H533" s="21"/>
    </row>
    <row r="534" spans="7:8" ht="15">
      <c r="G534" s="20"/>
      <c r="H534" s="21"/>
    </row>
    <row r="535" spans="7:8" ht="15">
      <c r="G535" s="20"/>
      <c r="H535" s="21"/>
    </row>
    <row r="536" spans="7:8" ht="15">
      <c r="G536" s="20"/>
      <c r="H536" s="21"/>
    </row>
    <row r="537" spans="7:8" ht="15">
      <c r="G537" s="20"/>
      <c r="H537" s="21"/>
    </row>
    <row r="538" spans="7:8" ht="15">
      <c r="G538" s="20"/>
      <c r="H538" s="21"/>
    </row>
    <row r="539" spans="7:8" ht="15">
      <c r="G539" s="20"/>
      <c r="H539" s="21"/>
    </row>
    <row r="540" spans="7:8" ht="15">
      <c r="G540" s="20"/>
      <c r="H540" s="21"/>
    </row>
    <row r="541" spans="7:8" ht="15">
      <c r="G541" s="20"/>
      <c r="H541" s="21"/>
    </row>
    <row r="542" spans="7:8" ht="15">
      <c r="G542" s="20"/>
      <c r="H542" s="21"/>
    </row>
    <row r="543" spans="7:8" ht="15">
      <c r="G543" s="20"/>
      <c r="H543" s="21"/>
    </row>
    <row r="544" spans="7:8" ht="15">
      <c r="G544" s="20"/>
      <c r="H544" s="21"/>
    </row>
    <row r="545" spans="7:8" ht="15">
      <c r="G545" s="20"/>
      <c r="H545" s="21"/>
    </row>
    <row r="546" spans="7:8" ht="15">
      <c r="G546" s="20"/>
      <c r="H546" s="21"/>
    </row>
    <row r="547" spans="7:8" ht="15">
      <c r="G547" s="20"/>
      <c r="H547" s="21"/>
    </row>
    <row r="548" spans="7:8" ht="15">
      <c r="G548" s="20"/>
      <c r="H548" s="21"/>
    </row>
    <row r="549" spans="7:8" ht="15">
      <c r="G549" s="20"/>
      <c r="H549" s="21"/>
    </row>
    <row r="550" spans="7:8" ht="15">
      <c r="G550" s="20"/>
      <c r="H550" s="21"/>
    </row>
    <row r="551" spans="7:8" ht="15">
      <c r="G551" s="20"/>
      <c r="H551" s="21"/>
    </row>
    <row r="552" spans="7:8" ht="15">
      <c r="G552" s="20"/>
      <c r="H552" s="21"/>
    </row>
    <row r="553" spans="7:8" ht="15">
      <c r="G553" s="20"/>
      <c r="H553" s="21"/>
    </row>
    <row r="554" spans="7:8" ht="15">
      <c r="G554" s="20"/>
      <c r="H554" s="21"/>
    </row>
    <row r="555" spans="7:8" ht="15">
      <c r="G555" s="20"/>
      <c r="H555" s="21"/>
    </row>
    <row r="556" spans="7:8" ht="15">
      <c r="G556" s="20"/>
      <c r="H556" s="21"/>
    </row>
    <row r="557" spans="7:8" ht="15">
      <c r="G557" s="20"/>
      <c r="H557" s="21"/>
    </row>
    <row r="558" spans="7:8" ht="15">
      <c r="G558" s="20"/>
      <c r="H558" s="21"/>
    </row>
    <row r="559" spans="7:8" ht="15">
      <c r="G559" s="20"/>
      <c r="H559" s="21"/>
    </row>
    <row r="560" spans="7:8" ht="15">
      <c r="G560" s="20"/>
      <c r="H560" s="21"/>
    </row>
    <row r="561" spans="7:8" ht="15">
      <c r="G561" s="20"/>
      <c r="H561" s="21"/>
    </row>
    <row r="562" spans="7:8" ht="15">
      <c r="G562" s="20"/>
      <c r="H562" s="21"/>
    </row>
    <row r="563" spans="7:8" ht="15">
      <c r="G563" s="20"/>
      <c r="H563" s="21"/>
    </row>
    <row r="564" spans="7:8" ht="15">
      <c r="G564" s="20"/>
      <c r="H564" s="21"/>
    </row>
    <row r="565" spans="7:8" ht="15">
      <c r="G565" s="20"/>
      <c r="H565" s="21"/>
    </row>
    <row r="566" spans="7:8" ht="15">
      <c r="G566" s="20"/>
      <c r="H566" s="21"/>
    </row>
    <row r="567" spans="5:8" ht="15.75">
      <c r="E567" s="24"/>
      <c r="F567" s="30"/>
      <c r="G567" s="20"/>
      <c r="H567" s="21"/>
    </row>
    <row r="568" spans="7:8" ht="15">
      <c r="G568" s="20"/>
      <c r="H568" s="21"/>
    </row>
    <row r="569" spans="7:8" ht="15">
      <c r="G569" s="20"/>
      <c r="H569" s="21"/>
    </row>
    <row r="570" spans="7:8" ht="15">
      <c r="G570" s="20"/>
      <c r="H570" s="21"/>
    </row>
    <row r="571" spans="7:8" ht="15">
      <c r="G571" s="20"/>
      <c r="H571" s="21"/>
    </row>
    <row r="572" spans="7:8" ht="15">
      <c r="G572" s="20"/>
      <c r="H572" s="21"/>
    </row>
    <row r="573" spans="7:8" ht="15">
      <c r="G573" s="20"/>
      <c r="H573" s="21"/>
    </row>
    <row r="574" spans="7:8" ht="15">
      <c r="G574" s="20"/>
      <c r="H574" s="21"/>
    </row>
    <row r="575" spans="7:8" ht="15">
      <c r="G575" s="20"/>
      <c r="H575" s="21"/>
    </row>
    <row r="576" spans="7:8" ht="15">
      <c r="G576" s="20"/>
      <c r="H576" s="21"/>
    </row>
    <row r="577" spans="7:8" ht="15">
      <c r="G577" s="20"/>
      <c r="H577" s="21"/>
    </row>
    <row r="578" spans="7:8" ht="15">
      <c r="G578" s="20"/>
      <c r="H578" s="21"/>
    </row>
    <row r="579" spans="7:8" ht="15">
      <c r="G579" s="20"/>
      <c r="H579" s="21"/>
    </row>
    <row r="580" spans="7:8" ht="15">
      <c r="G580" s="20"/>
      <c r="H580" s="21"/>
    </row>
  </sheetData>
  <sheetProtection/>
  <printOptions/>
  <pageMargins left="0.5" right="0.5" top="0.5" bottom="0.5" header="0.5" footer="0.25"/>
  <pageSetup horizontalDpi="600" verticalDpi="600" orientation="portrait" pageOrder="overThenDown" scale="91" r:id="rId1"/>
  <headerFooter alignWithMargins="0">
    <oddFooter>&amp;CPage &amp;P of &amp;N</oddFooter>
  </headerFooter>
  <ignoredErrors>
    <ignoredError sqref="A6:C493 A498:C5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of funds for co op programs FY 2004-05 - Principal Apportionment (CA Dept of Education)</dc:title>
  <dc:subject>Detail of revenue limit amounts transferred to County Offices of Education for county operated programs for fiscal year 2004-05 Annual First Recertification (ANR1).</dc:subject>
  <dc:creator>School Fiscal Services</dc:creator>
  <cp:keywords/>
  <dc:description/>
  <cp:lastModifiedBy>Jenn Taylor</cp:lastModifiedBy>
  <cp:lastPrinted>2013-11-14T22:59:00Z</cp:lastPrinted>
  <dcterms:created xsi:type="dcterms:W3CDTF">2006-07-10T21:36:32Z</dcterms:created>
  <dcterms:modified xsi:type="dcterms:W3CDTF">2019-09-23T20:32:39Z</dcterms:modified>
  <cp:category/>
  <cp:version/>
  <cp:contentType/>
  <cp:contentStatus/>
</cp:coreProperties>
</file>