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0456675-1B34-4EE9-9349-18CB271B9F99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Emerg Impact Aid-1st-LEA" sheetId="9" r:id="rId1"/>
    <sheet name="Emerg Impact Aid-1st-County" sheetId="7" r:id="rId2"/>
  </sheets>
  <definedNames>
    <definedName name="_xlnm._FilterDatabase" localSheetId="1" hidden="1">'Emerg Impact Aid-1st-County'!$A$3:$D$11</definedName>
    <definedName name="_xlnm._FilterDatabase" localSheetId="0" hidden="1">'Emerg Impact Aid-1st-LEA'!$A$3:$K$22</definedName>
    <definedName name="_xlnm.Print_Area" localSheetId="1">'Emerg Impact Aid-1st-County'!$A$1:$D$14</definedName>
    <definedName name="_xlnm.Print_Titles" localSheetId="1">'Emerg Impact Aid-1st-County'!$1:$3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" i="7" l="1"/>
  <c r="K22" i="9" l="1"/>
</calcChain>
</file>

<file path=xl/sharedStrings.xml><?xml version="1.0" encoding="utf-8"?>
<sst xmlns="http://schemas.openxmlformats.org/spreadsheetml/2006/main" count="156" uniqueCount="76">
  <si>
    <t>Arena Union Elementary</t>
  </si>
  <si>
    <t>Bennet Valley Union Elementary</t>
  </si>
  <si>
    <t>Bonsall Unified</t>
  </si>
  <si>
    <t>Fort Bragg Unified</t>
  </si>
  <si>
    <t>Healdsburg Unified</t>
  </si>
  <si>
    <t>Leggett Valley Unified</t>
  </si>
  <si>
    <t>Mendocino</t>
    <phoneticPr fontId="9" type="noConversion"/>
  </si>
  <si>
    <t>Mendocino Unified</t>
    <phoneticPr fontId="9" type="noConversion"/>
  </si>
  <si>
    <t>Marysville Joint Unified</t>
    <phoneticPr fontId="9" type="noConversion"/>
  </si>
  <si>
    <t>N/A</t>
    <phoneticPr fontId="9" type="noConversion"/>
  </si>
  <si>
    <t>Yuba</t>
    <phoneticPr fontId="9" type="noConversion"/>
  </si>
  <si>
    <t>Sonoma</t>
    <phoneticPr fontId="9" type="noConversion"/>
  </si>
  <si>
    <t>Piner Olivet Union Elementary</t>
    <phoneticPr fontId="9" type="noConversion"/>
  </si>
  <si>
    <t>Reed Union Elementary</t>
    <phoneticPr fontId="9" type="noConversion"/>
  </si>
  <si>
    <t>Marin</t>
    <phoneticPr fontId="9" type="noConversion"/>
  </si>
  <si>
    <t>Shoreline Unified</t>
    <phoneticPr fontId="9" type="noConversion"/>
  </si>
  <si>
    <t>Torrance Unified</t>
    <phoneticPr fontId="9" type="noConversion"/>
  </si>
  <si>
    <t>Ukiah Unified</t>
    <phoneticPr fontId="9" type="noConversion"/>
  </si>
  <si>
    <t>Ventura Unified</t>
    <phoneticPr fontId="9" type="noConversion"/>
  </si>
  <si>
    <t>Willits Elementary Charter School</t>
    <phoneticPr fontId="9" type="noConversion"/>
  </si>
  <si>
    <t>Willits Unified</t>
    <phoneticPr fontId="9" type="noConversion"/>
  </si>
  <si>
    <t>Mendocino</t>
    <phoneticPr fontId="9" type="noConversion"/>
  </si>
  <si>
    <t>Los Angeles</t>
    <phoneticPr fontId="9" type="noConversion"/>
  </si>
  <si>
    <t>Ventura</t>
    <phoneticPr fontId="9" type="noConversion"/>
  </si>
  <si>
    <t>Mendocino</t>
    <phoneticPr fontId="9" type="noConversion"/>
  </si>
  <si>
    <t>County Code</t>
  </si>
  <si>
    <t>District
Code</t>
  </si>
  <si>
    <t>School
Code</t>
  </si>
  <si>
    <t>Charter
Number</t>
  </si>
  <si>
    <t>Charter
Fund
Type</t>
  </si>
  <si>
    <t>Local Educational Agency</t>
  </si>
  <si>
    <t>California Department of Education</t>
  </si>
  <si>
    <t>School Fiscal Services Division</t>
  </si>
  <si>
    <t>County
Name</t>
  </si>
  <si>
    <t>Los Angeles</t>
  </si>
  <si>
    <t>Marin</t>
  </si>
  <si>
    <t>San Diego</t>
  </si>
  <si>
    <t>Sonoma</t>
  </si>
  <si>
    <t>Ventura</t>
  </si>
  <si>
    <t>N/A</t>
  </si>
  <si>
    <t>County Name</t>
  </si>
  <si>
    <t>19</t>
  </si>
  <si>
    <t>21</t>
  </si>
  <si>
    <t>37</t>
  </si>
  <si>
    <t>49</t>
  </si>
  <si>
    <t>56</t>
  </si>
  <si>
    <t>Amount</t>
  </si>
  <si>
    <t>Statewide Total</t>
  </si>
  <si>
    <t>Mendocino</t>
  </si>
  <si>
    <t>23</t>
  </si>
  <si>
    <t>FI$Cal Address Sequence ID</t>
  </si>
  <si>
    <t>D</t>
  </si>
  <si>
    <t>C1373</t>
  </si>
  <si>
    <t>0000044132</t>
  </si>
  <si>
    <t>0000011828</t>
  </si>
  <si>
    <t>0000011830</t>
  </si>
  <si>
    <t>0000007988</t>
  </si>
  <si>
    <t>0000011855</t>
  </si>
  <si>
    <t>0000011863</t>
  </si>
  <si>
    <t>0000011783</t>
  </si>
  <si>
    <t>Invoice #</t>
  </si>
  <si>
    <t>Yuba</t>
  </si>
  <si>
    <t>58</t>
  </si>
  <si>
    <t>0125658</t>
  </si>
  <si>
    <t>0000000</t>
  </si>
  <si>
    <t>FI$Cal 
Supplier 
ID</t>
  </si>
  <si>
    <t>County
Code</t>
  </si>
  <si>
    <t>Service
Location
Field</t>
  </si>
  <si>
    <t>Current
Apportionment
(100 Percent)</t>
  </si>
  <si>
    <t>Santa Rosa Elementary</t>
  </si>
  <si>
    <t>Santa Rosa High</t>
  </si>
  <si>
    <t>February 22, 2019</t>
  </si>
  <si>
    <t>18-15432 02-22-2019</t>
  </si>
  <si>
    <t>Fiscal Year 2018–19</t>
  </si>
  <si>
    <t>Schedule of the First Apportionment for the Temporary Emergency Impact Aid for Displaced Students</t>
  </si>
  <si>
    <t xml:space="preserve">County Summary of the First Apportionment for the Temporary Emergency Impact Aid for Displaced Students Program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</si>
</sst>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1" fillId="0" borderId="0"/>
    <xf numFmtId="0" fontId="10" fillId="0" borderId="1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horizontal="centerContinuous"/>
    </xf>
    <xf numFmtId="49" fontId="2" fillId="0" borderId="0" xfId="2" applyNumberFormat="1" applyFont="1" applyFill="1" applyAlignment="1">
      <alignment horizontal="centerContinuous"/>
    </xf>
    <xf numFmtId="164" fontId="2" fillId="0" borderId="0" xfId="2" applyNumberFormat="1" applyFont="1" applyFill="1" applyAlignment="1">
      <alignment horizontal="centerContinuous"/>
    </xf>
    <xf numFmtId="0" fontId="2" fillId="0" borderId="0" xfId="2" applyFont="1"/>
    <xf numFmtId="49" fontId="3" fillId="0" borderId="0" xfId="1" applyNumberFormat="1" applyFont="1" applyFill="1" applyBorder="1" applyAlignment="1">
      <alignment horizontal="left"/>
    </xf>
    <xf numFmtId="0" fontId="3" fillId="0" borderId="0" xfId="0" applyFont="1"/>
    <xf numFmtId="0" fontId="7" fillId="0" borderId="0" xfId="0" applyFont="1"/>
    <xf numFmtId="165" fontId="7" fillId="0" borderId="0" xfId="0" applyNumberFormat="1" applyFont="1"/>
    <xf numFmtId="0" fontId="8" fillId="0" borderId="0" xfId="0" quotePrefix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1" applyNumberFormat="1" applyFont="1" applyFill="1" applyBorder="1" applyAlignment="1">
      <alignment horizontal="left"/>
    </xf>
    <xf numFmtId="49" fontId="0" fillId="0" borderId="0" xfId="0" quotePrefix="1" applyNumberFormat="1" applyAlignment="1">
      <alignment horizontal="left"/>
    </xf>
    <xf numFmtId="0" fontId="2" fillId="0" borderId="0" xfId="2" applyAlignment="1">
      <alignment horizontal="centerContinuous" vertical="center"/>
    </xf>
    <xf numFmtId="0" fontId="2" fillId="0" borderId="0" xfId="2" applyFill="1" applyAlignment="1">
      <alignment horizontal="centerContinuous" vertical="center"/>
    </xf>
    <xf numFmtId="0" fontId="2" fillId="0" borderId="0" xfId="2" applyAlignment="1">
      <alignment vertical="center"/>
    </xf>
    <xf numFmtId="0" fontId="0" fillId="0" borderId="0" xfId="0" quotePrefix="1" applyAlignment="1">
      <alignment horizontal="center"/>
    </xf>
    <xf numFmtId="49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1" applyNumberFormat="1" applyFont="1"/>
    <xf numFmtId="165" fontId="3" fillId="0" borderId="0" xfId="0" applyNumberFormat="1" applyFont="1"/>
    <xf numFmtId="0" fontId="7" fillId="0" borderId="2" xfId="0" applyFont="1" applyBorder="1"/>
    <xf numFmtId="0" fontId="4" fillId="0" borderId="0" xfId="0" applyFont="1"/>
    <xf numFmtId="49" fontId="2" fillId="0" borderId="2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0" fillId="0" borderId="1" xfId="4" applyNumberFormat="1" applyFill="1" applyAlignment="1">
      <alignment horizontal="left"/>
    </xf>
    <xf numFmtId="0" fontId="10" fillId="0" borderId="1" xfId="4" applyFill="1" applyAlignment="1">
      <alignment horizontal="center" vertical="top"/>
    </xf>
    <xf numFmtId="0" fontId="10" fillId="0" borderId="1" xfId="4" applyFill="1" applyAlignment="1">
      <alignment horizontal="center"/>
    </xf>
    <xf numFmtId="0" fontId="10" fillId="0" borderId="1" xfId="4" applyFill="1" applyAlignment="1"/>
    <xf numFmtId="165" fontId="10" fillId="0" borderId="1" xfId="4" applyNumberFormat="1" applyFill="1" applyAlignment="1"/>
    <xf numFmtId="0" fontId="10" fillId="0" borderId="1" xfId="4" applyAlignment="1">
      <alignment horizontal="center"/>
    </xf>
    <xf numFmtId="0" fontId="10" fillId="0" borderId="1" xfId="4"/>
    <xf numFmtId="165" fontId="10" fillId="0" borderId="1" xfId="4" applyNumberFormat="1"/>
    <xf numFmtId="49" fontId="6" fillId="0" borderId="0" xfId="2" applyNumberFormat="1" applyFont="1" applyFill="1" applyAlignment="1">
      <alignment horizontal="left"/>
    </xf>
    <xf numFmtId="49" fontId="6" fillId="0" borderId="0" xfId="2" applyNumberFormat="1" applyFont="1" applyFill="1" applyAlignment="1">
      <alignment horizontal="left" vertical="center"/>
    </xf>
  </cellXfs>
  <cellStyles count="8">
    <cellStyle name="Currency" xfId="1" builtinId="4"/>
    <cellStyle name="Heading 1" xfId="2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34">
    <dxf>
      <numFmt numFmtId="165" formatCode="&quot;$&quot;#,##0"/>
    </dxf>
    <dxf>
      <numFmt numFmtId="165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K22" totalsRowCount="1" headerRowDxfId="33" headerRowBorderDxfId="32" tableBorderDxfId="31" totalsRowCellStyle="Total">
  <autoFilter ref="A3:K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30" totalsRowDxfId="29" dataCellStyle="Currency" totalsRowCellStyle="Total"/>
    <tableColumn id="2" xr3:uid="{00000000-0010-0000-0000-000002000000}" name="FI$Cal _x000a_Supplier _x000a_ID" dataDxfId="28" totalsRowDxfId="27" totalsRowCellStyle="Total"/>
    <tableColumn id="3" xr3:uid="{00000000-0010-0000-0000-000003000000}" name="FI$Cal Address Sequence ID" dataDxfId="26" totalsRowDxfId="25" totalsRowCellStyle="Total"/>
    <tableColumn id="4" xr3:uid="{00000000-0010-0000-0000-000004000000}" name="County_x000a_Code" dataDxfId="24" totalsRowDxfId="23" totalsRowCellStyle="Total"/>
    <tableColumn id="5" xr3:uid="{00000000-0010-0000-0000-000005000000}" name="District_x000a_Code" dataDxfId="22" totalsRowDxfId="21" totalsRowCellStyle="Total"/>
    <tableColumn id="6" xr3:uid="{00000000-0010-0000-0000-000006000000}" name="School_x000a_Code" dataDxfId="20" totalsRowDxfId="19" totalsRowCellStyle="Total"/>
    <tableColumn id="7" xr3:uid="{00000000-0010-0000-0000-000007000000}" name="Charter_x000a_Number" dataDxfId="18" totalsRowDxfId="17" totalsRowCellStyle="Total"/>
    <tableColumn id="8" xr3:uid="{00000000-0010-0000-0000-000008000000}" name="Charter_x000a_Fund_x000a_Type" dataDxfId="16" totalsRowDxfId="15" totalsRowCellStyle="Total"/>
    <tableColumn id="9" xr3:uid="{00000000-0010-0000-0000-000009000000}" name="Service_x000a_Location_x000a_Field" dataDxfId="14" totalsRowDxfId="13" totalsRowCellStyle="Total"/>
    <tableColumn id="10" xr3:uid="{00000000-0010-0000-0000-00000A000000}" name="Local Educational Agency" dataDxfId="12" totalsRowDxfId="11" totalsRowCellStyle="Total"/>
    <tableColumn id="11" xr3:uid="{00000000-0010-0000-0000-00000B000000}" name="Current_x000a_Apportionment_x000a_(100 Percent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emporary Emergency Impact Aid for Displaced Student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3:D11" totalsRowCount="1" headerRowDxfId="8" headerRowBorderDxfId="7" tableBorderDxfId="6" totalsRowCellStyle="Total">
  <autoFilter ref="A3:D10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 Code" totalsRowLabel="Statewide Total" dataDxfId="5" totalsRowDxfId="4" totalsRowCellStyle="Total"/>
    <tableColumn id="2" xr3:uid="{00000000-0010-0000-0100-000002000000}" name="County Name" totalsRowCellStyle="Total"/>
    <tableColumn id="3" xr3:uid="{00000000-0010-0000-0100-000003000000}" name="Invoice #" dataDxfId="3" totalsRowDxfId="2" totalsRowCellStyle="Total"/>
    <tableColumn id="4" xr3:uid="{00000000-0010-0000-0100-000004000000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Emergency Impact Ai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workbookViewId="0">
      <pane ySplit="3" topLeftCell="A4" activePane="bottomLeft" state="frozen"/>
      <selection pane="bottomLeft"/>
    </sheetView>
  </sheetViews>
  <sheetFormatPr defaultColWidth="8.69140625" defaultRowHeight="15.5" x14ac:dyDescent="0.35"/>
  <cols>
    <col min="1" max="1" width="14.23046875" style="4" customWidth="1"/>
    <col min="2" max="2" width="17.53515625" style="5" customWidth="1"/>
    <col min="3" max="3" width="26.53515625" style="5" customWidth="1"/>
    <col min="4" max="4" width="9.4609375" style="24" customWidth="1"/>
    <col min="5" max="5" width="9.69140625" style="24" customWidth="1"/>
    <col min="6" max="6" width="10" style="24" customWidth="1"/>
    <col min="7" max="7" width="7.921875" style="24" customWidth="1"/>
    <col min="8" max="8" width="8.07421875" style="9" customWidth="1"/>
    <col min="9" max="9" width="11.07421875" style="24" customWidth="1"/>
    <col min="10" max="10" width="38.23046875" customWidth="1"/>
    <col min="11" max="11" width="14.84375" style="5" customWidth="1"/>
    <col min="12" max="12" width="10.53515625" style="3" customWidth="1"/>
    <col min="13" max="14" width="15" style="5" customWidth="1"/>
    <col min="15" max="15" width="13.84375" style="5" customWidth="1"/>
  </cols>
  <sheetData>
    <row r="1" spans="1:11" s="14" customFormat="1" ht="18" x14ac:dyDescent="0.4">
      <c r="A1" s="51" t="s">
        <v>74</v>
      </c>
      <c r="B1" s="10"/>
      <c r="C1" s="10"/>
      <c r="D1" s="10"/>
      <c r="E1" s="11"/>
      <c r="F1" s="12"/>
      <c r="G1" s="11"/>
      <c r="H1" s="11"/>
      <c r="I1" s="11"/>
      <c r="J1" s="11"/>
      <c r="K1" s="13"/>
    </row>
    <row r="2" spans="1:11" s="14" customFormat="1" x14ac:dyDescent="0.35">
      <c r="A2" s="36" t="s">
        <v>73</v>
      </c>
      <c r="B2" s="10"/>
      <c r="C2" s="10"/>
      <c r="D2" s="10"/>
      <c r="E2" s="11"/>
      <c r="F2" s="12"/>
      <c r="G2" s="11"/>
      <c r="H2" s="11"/>
      <c r="I2" s="11"/>
      <c r="J2" s="11"/>
      <c r="K2" s="13"/>
    </row>
    <row r="3" spans="1:11" s="32" customFormat="1" ht="46.5" x14ac:dyDescent="0.35">
      <c r="A3" s="37" t="s">
        <v>33</v>
      </c>
      <c r="B3" s="37" t="s">
        <v>65</v>
      </c>
      <c r="C3" s="37" t="s">
        <v>50</v>
      </c>
      <c r="D3" s="38" t="s">
        <v>66</v>
      </c>
      <c r="E3" s="38" t="s">
        <v>26</v>
      </c>
      <c r="F3" s="39" t="s">
        <v>27</v>
      </c>
      <c r="G3" s="38" t="s">
        <v>28</v>
      </c>
      <c r="H3" s="38" t="s">
        <v>29</v>
      </c>
      <c r="I3" s="38" t="s">
        <v>67</v>
      </c>
      <c r="J3" s="38" t="s">
        <v>30</v>
      </c>
      <c r="K3" s="40" t="s">
        <v>68</v>
      </c>
    </row>
    <row r="4" spans="1:11" s="16" customFormat="1" x14ac:dyDescent="0.35">
      <c r="A4" s="15" t="s">
        <v>22</v>
      </c>
      <c r="B4" s="19" t="s">
        <v>53</v>
      </c>
      <c r="C4" s="20">
        <v>1</v>
      </c>
      <c r="D4" s="22">
        <v>19</v>
      </c>
      <c r="E4" s="22">
        <v>65060</v>
      </c>
      <c r="F4" s="31" t="s">
        <v>64</v>
      </c>
      <c r="G4" s="24" t="s">
        <v>39</v>
      </c>
      <c r="H4" s="24" t="s">
        <v>39</v>
      </c>
      <c r="I4" s="21">
        <v>65060</v>
      </c>
      <c r="J4" s="17" t="s">
        <v>16</v>
      </c>
      <c r="K4" s="18">
        <v>2500</v>
      </c>
    </row>
    <row r="5" spans="1:11" s="16" customFormat="1" x14ac:dyDescent="0.35">
      <c r="A5" s="15" t="s">
        <v>14</v>
      </c>
      <c r="B5" s="19" t="s">
        <v>54</v>
      </c>
      <c r="C5" s="20">
        <v>1</v>
      </c>
      <c r="D5" s="22">
        <v>21</v>
      </c>
      <c r="E5" s="22">
        <v>65425</v>
      </c>
      <c r="F5" s="31" t="s">
        <v>64</v>
      </c>
      <c r="G5" s="24" t="s">
        <v>39</v>
      </c>
      <c r="H5" s="24" t="s">
        <v>39</v>
      </c>
      <c r="I5" s="21">
        <v>65425</v>
      </c>
      <c r="J5" s="17" t="s">
        <v>13</v>
      </c>
      <c r="K5" s="18">
        <v>4750</v>
      </c>
    </row>
    <row r="6" spans="1:11" s="16" customFormat="1" x14ac:dyDescent="0.35">
      <c r="A6" s="15" t="s">
        <v>14</v>
      </c>
      <c r="B6" s="19" t="s">
        <v>54</v>
      </c>
      <c r="C6" s="20">
        <v>1</v>
      </c>
      <c r="D6" s="22">
        <v>21</v>
      </c>
      <c r="E6" s="22">
        <v>73361</v>
      </c>
      <c r="F6" s="31" t="s">
        <v>64</v>
      </c>
      <c r="G6" s="24" t="s">
        <v>39</v>
      </c>
      <c r="H6" s="24" t="s">
        <v>39</v>
      </c>
      <c r="I6" s="21">
        <v>73361</v>
      </c>
      <c r="J6" s="17" t="s">
        <v>15</v>
      </c>
      <c r="K6" s="18">
        <v>2250</v>
      </c>
    </row>
    <row r="7" spans="1:11" s="16" customFormat="1" x14ac:dyDescent="0.35">
      <c r="A7" s="17" t="s">
        <v>48</v>
      </c>
      <c r="B7" s="19" t="s">
        <v>55</v>
      </c>
      <c r="C7" s="20">
        <v>1</v>
      </c>
      <c r="D7" s="21">
        <v>23</v>
      </c>
      <c r="E7" s="21">
        <v>65557</v>
      </c>
      <c r="F7" s="31" t="s">
        <v>64</v>
      </c>
      <c r="G7" s="21" t="s">
        <v>39</v>
      </c>
      <c r="H7" s="21" t="s">
        <v>39</v>
      </c>
      <c r="I7" s="21">
        <v>65557</v>
      </c>
      <c r="J7" s="17" t="s">
        <v>0</v>
      </c>
      <c r="K7" s="18">
        <v>4250</v>
      </c>
    </row>
    <row r="8" spans="1:11" s="16" customFormat="1" x14ac:dyDescent="0.35">
      <c r="A8" s="25" t="s">
        <v>48</v>
      </c>
      <c r="B8" s="19" t="s">
        <v>55</v>
      </c>
      <c r="C8" s="20">
        <v>1</v>
      </c>
      <c r="D8" s="22">
        <v>23</v>
      </c>
      <c r="E8" s="22">
        <v>65565</v>
      </c>
      <c r="F8" s="31" t="s">
        <v>64</v>
      </c>
      <c r="G8" s="24" t="s">
        <v>39</v>
      </c>
      <c r="H8" s="24" t="s">
        <v>39</v>
      </c>
      <c r="I8" s="21">
        <v>65565</v>
      </c>
      <c r="J8" s="17" t="s">
        <v>3</v>
      </c>
      <c r="K8" s="18">
        <v>2250</v>
      </c>
    </row>
    <row r="9" spans="1:11" s="16" customFormat="1" x14ac:dyDescent="0.35">
      <c r="A9" s="15" t="s">
        <v>6</v>
      </c>
      <c r="B9" s="19" t="s">
        <v>55</v>
      </c>
      <c r="C9" s="20">
        <v>1</v>
      </c>
      <c r="D9" s="22">
        <v>23</v>
      </c>
      <c r="E9" s="22">
        <v>65581</v>
      </c>
      <c r="F9" s="31" t="s">
        <v>64</v>
      </c>
      <c r="G9" s="24" t="s">
        <v>39</v>
      </c>
      <c r="H9" s="24" t="s">
        <v>39</v>
      </c>
      <c r="I9" s="21">
        <v>65581</v>
      </c>
      <c r="J9" s="17" t="s">
        <v>7</v>
      </c>
      <c r="K9" s="18">
        <v>2250</v>
      </c>
    </row>
    <row r="10" spans="1:11" s="16" customFormat="1" x14ac:dyDescent="0.35">
      <c r="A10" s="15" t="s">
        <v>21</v>
      </c>
      <c r="B10" s="19" t="s">
        <v>55</v>
      </c>
      <c r="C10" s="20">
        <v>1</v>
      </c>
      <c r="D10" s="22">
        <v>23</v>
      </c>
      <c r="E10" s="22">
        <v>65623</v>
      </c>
      <c r="F10" s="31" t="s">
        <v>64</v>
      </c>
      <c r="G10" s="24" t="s">
        <v>39</v>
      </c>
      <c r="H10" s="24" t="s">
        <v>39</v>
      </c>
      <c r="I10" s="21">
        <v>65623</v>
      </c>
      <c r="J10" s="17" t="s">
        <v>20</v>
      </c>
      <c r="K10" s="18">
        <v>7500</v>
      </c>
    </row>
    <row r="11" spans="1:11" s="16" customFormat="1" x14ac:dyDescent="0.35">
      <c r="A11" s="15" t="s">
        <v>24</v>
      </c>
      <c r="B11" s="19" t="s">
        <v>55</v>
      </c>
      <c r="C11" s="20">
        <v>1</v>
      </c>
      <c r="D11" s="22">
        <v>23</v>
      </c>
      <c r="E11" s="22">
        <v>65623</v>
      </c>
      <c r="F11" s="30" t="s">
        <v>63</v>
      </c>
      <c r="G11" s="24">
        <v>1373</v>
      </c>
      <c r="H11" s="24" t="s">
        <v>51</v>
      </c>
      <c r="I11" s="21" t="s">
        <v>52</v>
      </c>
      <c r="J11" s="17" t="s">
        <v>19</v>
      </c>
      <c r="K11" s="18">
        <v>4500</v>
      </c>
    </row>
    <row r="12" spans="1:11" s="16" customFormat="1" x14ac:dyDescent="0.35">
      <c r="A12" s="25" t="s">
        <v>48</v>
      </c>
      <c r="B12" s="19" t="s">
        <v>55</v>
      </c>
      <c r="C12" s="20">
        <v>1</v>
      </c>
      <c r="D12" s="22">
        <v>23</v>
      </c>
      <c r="E12" s="22">
        <v>75218</v>
      </c>
      <c r="F12" s="31" t="s">
        <v>64</v>
      </c>
      <c r="G12" s="24" t="s">
        <v>39</v>
      </c>
      <c r="H12" s="24" t="s">
        <v>39</v>
      </c>
      <c r="I12" s="21">
        <v>75218</v>
      </c>
      <c r="J12" s="17" t="s">
        <v>5</v>
      </c>
      <c r="K12" s="18">
        <v>11000</v>
      </c>
    </row>
    <row r="13" spans="1:11" s="16" customFormat="1" x14ac:dyDescent="0.35">
      <c r="A13" s="15" t="s">
        <v>21</v>
      </c>
      <c r="B13" s="19" t="s">
        <v>55</v>
      </c>
      <c r="C13" s="20">
        <v>1</v>
      </c>
      <c r="D13" s="22">
        <v>26</v>
      </c>
      <c r="E13" s="22">
        <v>65615</v>
      </c>
      <c r="F13" s="31" t="s">
        <v>64</v>
      </c>
      <c r="G13" s="24" t="s">
        <v>39</v>
      </c>
      <c r="H13" s="24" t="s">
        <v>39</v>
      </c>
      <c r="I13" s="21">
        <v>65615</v>
      </c>
      <c r="J13" s="17" t="s">
        <v>17</v>
      </c>
      <c r="K13" s="18">
        <v>76625</v>
      </c>
    </row>
    <row r="14" spans="1:11" s="16" customFormat="1" x14ac:dyDescent="0.35">
      <c r="A14" s="25" t="s">
        <v>36</v>
      </c>
      <c r="B14" s="19" t="s">
        <v>56</v>
      </c>
      <c r="C14" s="20">
        <v>2</v>
      </c>
      <c r="D14" s="22">
        <v>37</v>
      </c>
      <c r="E14" s="22">
        <v>76851</v>
      </c>
      <c r="F14" s="31" t="s">
        <v>64</v>
      </c>
      <c r="G14" s="24" t="s">
        <v>39</v>
      </c>
      <c r="H14" s="24" t="s">
        <v>39</v>
      </c>
      <c r="I14" s="21">
        <v>76851</v>
      </c>
      <c r="J14" s="17" t="s">
        <v>2</v>
      </c>
      <c r="K14" s="18">
        <v>90875</v>
      </c>
    </row>
    <row r="15" spans="1:11" s="16" customFormat="1" x14ac:dyDescent="0.35">
      <c r="A15" s="15" t="s">
        <v>11</v>
      </c>
      <c r="B15" s="19" t="s">
        <v>57</v>
      </c>
      <c r="C15" s="20">
        <v>6</v>
      </c>
      <c r="D15" s="22">
        <v>49</v>
      </c>
      <c r="E15" s="21">
        <v>70912</v>
      </c>
      <c r="F15" s="31" t="s">
        <v>64</v>
      </c>
      <c r="G15" s="24" t="s">
        <v>39</v>
      </c>
      <c r="H15" s="24" t="s">
        <v>39</v>
      </c>
      <c r="I15" s="21">
        <v>70912</v>
      </c>
      <c r="J15" s="17" t="s">
        <v>69</v>
      </c>
      <c r="K15" s="18">
        <v>751000</v>
      </c>
    </row>
    <row r="16" spans="1:11" s="16" customFormat="1" x14ac:dyDescent="0.35">
      <c r="A16" s="15" t="s">
        <v>11</v>
      </c>
      <c r="B16" s="19" t="s">
        <v>57</v>
      </c>
      <c r="C16" s="20">
        <v>6</v>
      </c>
      <c r="D16" s="22">
        <v>49</v>
      </c>
      <c r="E16" s="21">
        <v>70920</v>
      </c>
      <c r="F16" s="31" t="s">
        <v>64</v>
      </c>
      <c r="G16" s="24" t="s">
        <v>39</v>
      </c>
      <c r="H16" s="24" t="s">
        <v>39</v>
      </c>
      <c r="I16" s="21">
        <v>70920</v>
      </c>
      <c r="J16" s="17" t="s">
        <v>70</v>
      </c>
      <c r="K16" s="18">
        <v>45500</v>
      </c>
    </row>
    <row r="17" spans="1:15" s="16" customFormat="1" x14ac:dyDescent="0.35">
      <c r="A17" s="25" t="s">
        <v>37</v>
      </c>
      <c r="B17" s="19" t="s">
        <v>57</v>
      </c>
      <c r="C17" s="20">
        <v>6</v>
      </c>
      <c r="D17" s="22">
        <v>49</v>
      </c>
      <c r="E17" s="22">
        <v>70623</v>
      </c>
      <c r="F17" s="31" t="s">
        <v>64</v>
      </c>
      <c r="G17" s="24" t="s">
        <v>39</v>
      </c>
      <c r="H17" s="24" t="s">
        <v>39</v>
      </c>
      <c r="I17" s="21">
        <v>70623</v>
      </c>
      <c r="J17" s="17" t="s">
        <v>1</v>
      </c>
      <c r="K17" s="18">
        <v>20250</v>
      </c>
    </row>
    <row r="18" spans="1:15" s="16" customFormat="1" x14ac:dyDescent="0.35">
      <c r="A18" s="15" t="s">
        <v>11</v>
      </c>
      <c r="B18" s="19" t="s">
        <v>57</v>
      </c>
      <c r="C18" s="20">
        <v>6</v>
      </c>
      <c r="D18" s="22">
        <v>49</v>
      </c>
      <c r="E18" s="22">
        <v>70870</v>
      </c>
      <c r="F18" s="31" t="s">
        <v>64</v>
      </c>
      <c r="G18" s="24" t="s">
        <v>39</v>
      </c>
      <c r="H18" s="24" t="s">
        <v>39</v>
      </c>
      <c r="I18" s="21">
        <v>70870</v>
      </c>
      <c r="J18" s="17" t="s">
        <v>12</v>
      </c>
      <c r="K18" s="18">
        <v>1186500</v>
      </c>
    </row>
    <row r="19" spans="1:15" s="16" customFormat="1" x14ac:dyDescent="0.35">
      <c r="A19" s="25" t="s">
        <v>37</v>
      </c>
      <c r="B19" s="19" t="s">
        <v>57</v>
      </c>
      <c r="C19" s="20">
        <v>6</v>
      </c>
      <c r="D19" s="22">
        <v>49</v>
      </c>
      <c r="E19" s="24">
        <v>75390</v>
      </c>
      <c r="F19" s="31" t="s">
        <v>64</v>
      </c>
      <c r="G19" s="24" t="s">
        <v>39</v>
      </c>
      <c r="H19" s="24" t="s">
        <v>39</v>
      </c>
      <c r="I19" s="21">
        <v>75390</v>
      </c>
      <c r="J19" s="17" t="s">
        <v>4</v>
      </c>
      <c r="K19" s="18">
        <v>39000</v>
      </c>
      <c r="L19" s="34"/>
    </row>
    <row r="20" spans="1:15" s="16" customFormat="1" x14ac:dyDescent="0.35">
      <c r="A20" s="15" t="s">
        <v>23</v>
      </c>
      <c r="B20" s="19" t="s">
        <v>58</v>
      </c>
      <c r="C20" s="20">
        <v>1</v>
      </c>
      <c r="D20" s="22">
        <v>56</v>
      </c>
      <c r="E20" s="22">
        <v>72652</v>
      </c>
      <c r="F20" s="31" t="s">
        <v>64</v>
      </c>
      <c r="G20" s="24" t="s">
        <v>39</v>
      </c>
      <c r="H20" s="24" t="s">
        <v>39</v>
      </c>
      <c r="I20" s="21">
        <v>72652</v>
      </c>
      <c r="J20" s="17" t="s">
        <v>18</v>
      </c>
      <c r="K20" s="18">
        <v>68875</v>
      </c>
    </row>
    <row r="21" spans="1:15" s="16" customFormat="1" x14ac:dyDescent="0.35">
      <c r="A21" s="25" t="s">
        <v>10</v>
      </c>
      <c r="B21" s="19" t="s">
        <v>59</v>
      </c>
      <c r="C21" s="20">
        <v>2</v>
      </c>
      <c r="D21" s="22">
        <v>58</v>
      </c>
      <c r="E21" s="22">
        <v>72736</v>
      </c>
      <c r="F21" s="31" t="s">
        <v>64</v>
      </c>
      <c r="G21" s="24" t="s">
        <v>9</v>
      </c>
      <c r="H21" s="24" t="s">
        <v>9</v>
      </c>
      <c r="I21" s="21">
        <v>72736</v>
      </c>
      <c r="J21" s="35" t="s">
        <v>8</v>
      </c>
      <c r="K21" s="18">
        <v>2250</v>
      </c>
    </row>
    <row r="22" spans="1:15" s="16" customFormat="1" ht="18.75" customHeight="1" x14ac:dyDescent="0.35">
      <c r="A22" s="43" t="s">
        <v>47</v>
      </c>
      <c r="B22" s="44"/>
      <c r="C22" s="44"/>
      <c r="D22" s="45"/>
      <c r="E22" s="45"/>
      <c r="F22" s="45"/>
      <c r="G22" s="45"/>
      <c r="H22" s="45"/>
      <c r="I22" s="45"/>
      <c r="J22" s="46"/>
      <c r="K22" s="47">
        <f>SUBTOTAL(109,Table2[Current
Apportionment
(100 Percent)])</f>
        <v>2322125</v>
      </c>
    </row>
    <row r="23" spans="1:15" s="16" customFormat="1" x14ac:dyDescent="0.35">
      <c r="A23" s="2" t="s">
        <v>31</v>
      </c>
      <c r="B23" s="6"/>
      <c r="C23" s="6"/>
      <c r="D23" s="22"/>
      <c r="E23" s="22"/>
      <c r="F23" s="22"/>
      <c r="G23" s="22"/>
      <c r="H23" s="23"/>
      <c r="I23" s="22"/>
      <c r="K23" s="6"/>
      <c r="L23" s="1"/>
      <c r="N23" s="7"/>
      <c r="O23" s="7"/>
    </row>
    <row r="24" spans="1:15" s="16" customFormat="1" x14ac:dyDescent="0.35">
      <c r="A24" s="2" t="s">
        <v>32</v>
      </c>
      <c r="B24" s="6"/>
      <c r="C24" s="6"/>
      <c r="D24" s="22"/>
      <c r="E24" s="22"/>
      <c r="F24" s="22"/>
      <c r="G24" s="22"/>
      <c r="H24" s="23"/>
      <c r="I24" s="22"/>
      <c r="K24" s="6"/>
      <c r="L24" s="1"/>
      <c r="N24" s="7"/>
      <c r="O24" s="7"/>
    </row>
    <row r="25" spans="1:15" x14ac:dyDescent="0.35">
      <c r="A25" s="26" t="s">
        <v>71</v>
      </c>
      <c r="B25" s="6"/>
      <c r="C25" s="6"/>
      <c r="D25" s="22"/>
      <c r="E25" s="22"/>
      <c r="F25" s="22"/>
      <c r="G25" s="22"/>
      <c r="H25" s="23"/>
      <c r="I25" s="22"/>
      <c r="J25" s="16"/>
      <c r="K25" s="6"/>
    </row>
  </sheetData>
  <sortState xmlns:xlrd2="http://schemas.microsoft.com/office/spreadsheetml/2017/richdata2" ref="A3:Q19">
    <sortCondition ref="D3:D19"/>
    <sortCondition ref="E3:E19"/>
    <sortCondition ref="F3:F19"/>
  </sortState>
  <phoneticPr fontId="9" type="noConversion"/>
  <printOptions horizontalCentered="1"/>
  <pageMargins left="0.35" right="0.35" top="0.5" bottom="0.75" header="4" footer="0.3"/>
  <pageSetup scale="72" orientation="landscape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zoomScaleNormal="100" workbookViewId="0"/>
  </sheetViews>
  <sheetFormatPr defaultColWidth="8.69140625" defaultRowHeight="15.5" x14ac:dyDescent="0.35"/>
  <cols>
    <col min="1" max="1" width="19.69140625" style="9" customWidth="1"/>
    <col min="2" max="2" width="32.07421875" customWidth="1"/>
    <col min="3" max="3" width="28.53515625" customWidth="1"/>
    <col min="4" max="4" width="13.53515625" style="8" customWidth="1"/>
    <col min="5" max="5" width="8.4609375" customWidth="1"/>
    <col min="6" max="6" width="8.4609375" bestFit="1" customWidth="1"/>
    <col min="7" max="7" width="9.84375" bestFit="1" customWidth="1"/>
    <col min="8" max="8" width="7.4609375" bestFit="1" customWidth="1"/>
    <col min="9" max="9" width="8.4609375" bestFit="1" customWidth="1"/>
    <col min="10" max="10" width="9.84375" customWidth="1"/>
    <col min="11" max="12" width="8.4609375" bestFit="1" customWidth="1"/>
    <col min="13" max="13" width="10.84375" bestFit="1" customWidth="1"/>
    <col min="14" max="14" width="9.84375" customWidth="1"/>
    <col min="15" max="15" width="8.4609375" bestFit="1" customWidth="1"/>
    <col min="16" max="16" width="10.84375" bestFit="1" customWidth="1"/>
    <col min="17" max="17" width="9.84375" bestFit="1" customWidth="1"/>
    <col min="18" max="18" width="8.4609375" customWidth="1"/>
    <col min="19" max="20" width="10.84375" bestFit="1" customWidth="1"/>
    <col min="21" max="24" width="9.84375" bestFit="1" customWidth="1"/>
    <col min="25" max="27" width="9.84375" customWidth="1"/>
    <col min="28" max="28" width="9.84375" bestFit="1" customWidth="1"/>
    <col min="29" max="29" width="7.4609375" customWidth="1"/>
    <col min="30" max="30" width="8.4609375" customWidth="1"/>
    <col min="31" max="31" width="9.84375" customWidth="1"/>
    <col min="32" max="32" width="9.84375" bestFit="1" customWidth="1"/>
    <col min="33" max="33" width="9.84375" customWidth="1"/>
    <col min="34" max="35" width="8.4609375" customWidth="1"/>
    <col min="36" max="36" width="7.4609375" customWidth="1"/>
    <col min="37" max="37" width="9.84375" bestFit="1" customWidth="1"/>
    <col min="38" max="38" width="8.4609375" bestFit="1" customWidth="1"/>
    <col min="39" max="39" width="9.84375" bestFit="1" customWidth="1"/>
    <col min="40" max="40" width="8.4609375" bestFit="1" customWidth="1"/>
    <col min="41" max="41" width="8.4609375" customWidth="1"/>
    <col min="42" max="42" width="9.84375" bestFit="1" customWidth="1"/>
    <col min="43" max="43" width="8.4609375" bestFit="1" customWidth="1"/>
    <col min="44" max="44" width="9.84375" bestFit="1" customWidth="1"/>
    <col min="45" max="45" width="8.4609375" bestFit="1" customWidth="1"/>
    <col min="46" max="46" width="8.4609375" customWidth="1"/>
    <col min="47" max="47" width="9.84375" bestFit="1" customWidth="1"/>
    <col min="48" max="48" width="7.4609375" bestFit="1" customWidth="1"/>
    <col min="49" max="49" width="9.84375" bestFit="1" customWidth="1"/>
    <col min="50" max="50" width="11.84375" customWidth="1"/>
    <col min="51" max="51" width="7.69140625" bestFit="1" customWidth="1"/>
    <col min="52" max="52" width="8" bestFit="1" customWidth="1"/>
    <col min="53" max="53" width="9.4609375" bestFit="1" customWidth="1"/>
    <col min="54" max="54" width="7" bestFit="1" customWidth="1"/>
    <col min="55" max="55" width="12.3046875" bestFit="1" customWidth="1"/>
    <col min="57" max="57" width="9.4609375" bestFit="1" customWidth="1"/>
    <col min="58" max="58" width="8" bestFit="1" customWidth="1"/>
    <col min="59" max="59" width="7" bestFit="1" customWidth="1"/>
    <col min="60" max="60" width="9.304687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3046875" bestFit="1" customWidth="1"/>
    <col min="67" max="67" width="11.53515625" bestFit="1" customWidth="1"/>
    <col min="68" max="69" width="8" bestFit="1" customWidth="1"/>
    <col min="70" max="70" width="8.69140625" bestFit="1" customWidth="1"/>
    <col min="71" max="71" width="10.4609375" bestFit="1" customWidth="1"/>
    <col min="72" max="72" width="8" bestFit="1" customWidth="1"/>
    <col min="73" max="73" width="6.69140625" bestFit="1" customWidth="1"/>
    <col min="74" max="74" width="7" bestFit="1" customWidth="1"/>
    <col min="76" max="76" width="8" bestFit="1" customWidth="1"/>
    <col min="77" max="77" width="7.4609375" bestFit="1" customWidth="1"/>
    <col min="78" max="78" width="9" bestFit="1" customWidth="1"/>
    <col min="79" max="79" width="8" bestFit="1" customWidth="1"/>
    <col min="80" max="80" width="7.3046875" bestFit="1" customWidth="1"/>
    <col min="81" max="81" width="9" bestFit="1" customWidth="1"/>
    <col min="82" max="82" width="11.3046875" bestFit="1" customWidth="1"/>
    <col min="83" max="83" width="10.3046875" bestFit="1" customWidth="1"/>
    <col min="84" max="84" width="14.4609375" bestFit="1" customWidth="1"/>
    <col min="85" max="85" width="9.69140625" bestFit="1" customWidth="1"/>
    <col min="86" max="86" width="13.3046875" bestFit="1" customWidth="1"/>
    <col min="87" max="87" width="11.69140625" bestFit="1" customWidth="1"/>
    <col min="88" max="88" width="15.07421875" bestFit="1" customWidth="1"/>
    <col min="89" max="89" width="9.84375" bestFit="1" customWidth="1"/>
    <col min="90" max="90" width="13.3046875" bestFit="1" customWidth="1"/>
    <col min="91" max="91" width="10.69140625" bestFit="1" customWidth="1"/>
    <col min="92" max="92" width="10.4609375" bestFit="1" customWidth="1"/>
    <col min="93" max="93" width="8" bestFit="1" customWidth="1"/>
    <col min="94" max="94" width="6" bestFit="1" customWidth="1"/>
    <col min="95" max="95" width="8.3046875" bestFit="1" customWidth="1"/>
    <col min="96" max="96" width="8" bestFit="1" customWidth="1"/>
    <col min="97" max="97" width="8.07421875" bestFit="1" customWidth="1"/>
    <col min="98" max="98" width="9.84375" bestFit="1" customWidth="1"/>
    <col min="99" max="99" width="8" bestFit="1" customWidth="1"/>
    <col min="100" max="100" width="7.69140625" bestFit="1" customWidth="1"/>
    <col min="101" max="101" width="6.3046875" bestFit="1" customWidth="1"/>
    <col min="102" max="102" width="8" bestFit="1" customWidth="1"/>
    <col min="103" max="103" width="9.53515625" bestFit="1" customWidth="1"/>
    <col min="104" max="104" width="8" bestFit="1" customWidth="1"/>
    <col min="105" max="105" width="7" bestFit="1" customWidth="1"/>
    <col min="106" max="106" width="8" bestFit="1" customWidth="1"/>
    <col min="107" max="107" width="32.3046875" bestFit="1" customWidth="1"/>
    <col min="108" max="108" width="29.07421875" bestFit="1" customWidth="1"/>
  </cols>
  <sheetData>
    <row r="1" spans="1:4" s="29" customFormat="1" ht="18" x14ac:dyDescent="0.35">
      <c r="A1" s="52" t="s">
        <v>75</v>
      </c>
      <c r="B1" s="27"/>
      <c r="C1" s="27"/>
      <c r="D1" s="28"/>
    </row>
    <row r="2" spans="1:4" s="29" customFormat="1" x14ac:dyDescent="0.35">
      <c r="A2" s="36" t="s">
        <v>73</v>
      </c>
      <c r="B2" s="27"/>
      <c r="C2" s="27"/>
      <c r="D2" s="28"/>
    </row>
    <row r="3" spans="1:4" ht="15.75" customHeight="1" x14ac:dyDescent="0.35">
      <c r="A3" s="41" t="s">
        <v>25</v>
      </c>
      <c r="B3" s="42" t="s">
        <v>40</v>
      </c>
      <c r="C3" s="42" t="s">
        <v>60</v>
      </c>
      <c r="D3" s="42" t="s">
        <v>46</v>
      </c>
    </row>
    <row r="4" spans="1:4" x14ac:dyDescent="0.35">
      <c r="A4" s="24" t="s">
        <v>41</v>
      </c>
      <c r="B4" t="s">
        <v>34</v>
      </c>
      <c r="C4" s="24" t="s">
        <v>72</v>
      </c>
      <c r="D4" s="8">
        <v>2500</v>
      </c>
    </row>
    <row r="5" spans="1:4" x14ac:dyDescent="0.35">
      <c r="A5" s="24" t="s">
        <v>42</v>
      </c>
      <c r="B5" t="s">
        <v>35</v>
      </c>
      <c r="C5" s="24" t="s">
        <v>72</v>
      </c>
      <c r="D5" s="8">
        <v>7000</v>
      </c>
    </row>
    <row r="6" spans="1:4" x14ac:dyDescent="0.35">
      <c r="A6" s="24" t="s">
        <v>49</v>
      </c>
      <c r="B6" t="s">
        <v>48</v>
      </c>
      <c r="C6" s="24" t="s">
        <v>72</v>
      </c>
      <c r="D6" s="8">
        <v>108375</v>
      </c>
    </row>
    <row r="7" spans="1:4" x14ac:dyDescent="0.35">
      <c r="A7" s="24" t="s">
        <v>43</v>
      </c>
      <c r="B7" t="s">
        <v>36</v>
      </c>
      <c r="C7" s="24" t="s">
        <v>72</v>
      </c>
      <c r="D7" s="8">
        <v>90875</v>
      </c>
    </row>
    <row r="8" spans="1:4" x14ac:dyDescent="0.35">
      <c r="A8" s="24" t="s">
        <v>44</v>
      </c>
      <c r="B8" t="s">
        <v>37</v>
      </c>
      <c r="C8" s="24" t="s">
        <v>72</v>
      </c>
      <c r="D8" s="8">
        <v>2042250</v>
      </c>
    </row>
    <row r="9" spans="1:4" x14ac:dyDescent="0.35">
      <c r="A9" s="30" t="s">
        <v>45</v>
      </c>
      <c r="B9" t="s">
        <v>38</v>
      </c>
      <c r="C9" s="24" t="s">
        <v>72</v>
      </c>
      <c r="D9" s="8">
        <v>68875</v>
      </c>
    </row>
    <row r="10" spans="1:4" x14ac:dyDescent="0.35">
      <c r="A10" s="30" t="s">
        <v>62</v>
      </c>
      <c r="B10" t="s">
        <v>61</v>
      </c>
      <c r="C10" s="24" t="s">
        <v>72</v>
      </c>
      <c r="D10" s="8">
        <v>2250</v>
      </c>
    </row>
    <row r="11" spans="1:4" ht="17.25" customHeight="1" x14ac:dyDescent="0.35">
      <c r="A11" s="48" t="s">
        <v>47</v>
      </c>
      <c r="B11" s="49"/>
      <c r="C11" s="48"/>
      <c r="D11" s="50">
        <f>SUBTOTAL(109,Table4[Amount])</f>
        <v>2322125</v>
      </c>
    </row>
    <row r="12" spans="1:4" x14ac:dyDescent="0.35">
      <c r="A12" s="2" t="s">
        <v>31</v>
      </c>
      <c r="D12"/>
    </row>
    <row r="13" spans="1:4" x14ac:dyDescent="0.35">
      <c r="A13" s="2" t="s">
        <v>32</v>
      </c>
      <c r="D13" s="33"/>
    </row>
    <row r="14" spans="1:4" x14ac:dyDescent="0.35">
      <c r="A14" s="26" t="s">
        <v>71</v>
      </c>
      <c r="D14"/>
    </row>
    <row r="15" spans="1:4" x14ac:dyDescent="0.35">
      <c r="D15"/>
    </row>
    <row r="16" spans="1:4" x14ac:dyDescent="0.35">
      <c r="D16"/>
    </row>
    <row r="18" spans="4:4" x14ac:dyDescent="0.35">
      <c r="D18"/>
    </row>
    <row r="19" spans="4:4" x14ac:dyDescent="0.35">
      <c r="D19"/>
    </row>
    <row r="20" spans="4:4" x14ac:dyDescent="0.35">
      <c r="D20"/>
    </row>
    <row r="21" spans="4:4" x14ac:dyDescent="0.35">
      <c r="D21"/>
    </row>
    <row r="22" spans="4:4" x14ac:dyDescent="0.35">
      <c r="D22"/>
    </row>
    <row r="23" spans="4:4" x14ac:dyDescent="0.35">
      <c r="D23"/>
    </row>
    <row r="24" spans="4:4" x14ac:dyDescent="0.35">
      <c r="D24"/>
    </row>
    <row r="25" spans="4:4" x14ac:dyDescent="0.35">
      <c r="D25"/>
    </row>
    <row r="26" spans="4:4" x14ac:dyDescent="0.35">
      <c r="D26"/>
    </row>
    <row r="27" spans="4:4" x14ac:dyDescent="0.35">
      <c r="D27"/>
    </row>
    <row r="28" spans="4:4" x14ac:dyDescent="0.35">
      <c r="D28"/>
    </row>
    <row r="29" spans="4:4" x14ac:dyDescent="0.35">
      <c r="D29"/>
    </row>
    <row r="30" spans="4:4" x14ac:dyDescent="0.35">
      <c r="D30"/>
    </row>
    <row r="31" spans="4:4" x14ac:dyDescent="0.35">
      <c r="D31"/>
    </row>
    <row r="32" spans="4:4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  <row r="43" spans="4:4" x14ac:dyDescent="0.35">
      <c r="D43"/>
    </row>
    <row r="44" spans="4:4" x14ac:dyDescent="0.35">
      <c r="D44"/>
    </row>
    <row r="45" spans="4:4" x14ac:dyDescent="0.35">
      <c r="D45"/>
    </row>
    <row r="46" spans="4:4" x14ac:dyDescent="0.35">
      <c r="D46"/>
    </row>
    <row r="47" spans="4:4" x14ac:dyDescent="0.35">
      <c r="D47"/>
    </row>
    <row r="48" spans="4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  <row r="64" spans="4:4" x14ac:dyDescent="0.35">
      <c r="D64"/>
    </row>
    <row r="65" spans="4:4" x14ac:dyDescent="0.35">
      <c r="D65"/>
    </row>
    <row r="66" spans="4:4" x14ac:dyDescent="0.35">
      <c r="D66"/>
    </row>
    <row r="67" spans="4:4" x14ac:dyDescent="0.35">
      <c r="D67"/>
    </row>
    <row r="68" spans="4:4" x14ac:dyDescent="0.35">
      <c r="D68"/>
    </row>
  </sheetData>
  <phoneticPr fontId="9" type="noConversion"/>
  <printOptions horizontalCentered="1"/>
  <pageMargins left="0.45" right="0.45" top="0.5" bottom="0.75" header="0" footer="0.3"/>
  <pageSetup scale="75" orientation="portrait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Emerg Impact Aid-1st-LEA</vt:lpstr>
      <vt:lpstr>Emerg Impact Aid-1st-County</vt:lpstr>
      <vt:lpstr>'Emerg Impact Aid-1st-County'!Print_Area</vt:lpstr>
      <vt:lpstr>'Emerg Impact Aid-1st-County'!Print_Titles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Emergency Impact Aid (CA Dept of Education)</dc:title>
  <dc:subject>Temporary Emergency Impact Aid for Displaced Students first apportionment schedule for fiscal year 2018-19.</dc:subject>
  <dc:creator>Julie Klein Briggs</dc:creator>
  <cp:lastModifiedBy>Taylor Uda</cp:lastModifiedBy>
  <cp:lastPrinted>2019-02-12T23:57:57Z</cp:lastPrinted>
  <dcterms:created xsi:type="dcterms:W3CDTF">2017-11-16T18:18:38Z</dcterms:created>
  <dcterms:modified xsi:type="dcterms:W3CDTF">2023-02-15T17:00:54Z</dcterms:modified>
</cp:coreProperties>
</file>