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6604D2E4-1FF7-4456-85D6-F797BA6320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-23 EL Appt08" sheetId="1" r:id="rId1"/>
    <sheet name="2022-23 Title III EL County" sheetId="2" r:id="rId2"/>
  </sheets>
  <definedNames>
    <definedName name="_1_2005_06_RE_CERTIFICATIO">#REF!</definedName>
    <definedName name="_xlnm._FilterDatabase" localSheetId="0" hidden="1">'2022-23 EL Appt08'!$A$6:$M$137</definedName>
    <definedName name="_xlnm._FilterDatabase" localSheetId="1" hidden="1">'2022-23 Title III EL County'!$A$4</definedName>
    <definedName name="CALSTARS_to_FI_Cal_Crosswalk">#REF!</definedName>
    <definedName name="CharterInfoReport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'2022-23 EL Appt08'!$1:$6</definedName>
    <definedName name="_xlnm.Print_Titles" localSheetId="1">'2022-23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8" i="1" l="1"/>
  <c r="D40" i="2" l="1"/>
  <c r="L138" i="1" l="1"/>
</calcChain>
</file>

<file path=xl/sharedStrings.xml><?xml version="1.0" encoding="utf-8"?>
<sst xmlns="http://schemas.openxmlformats.org/spreadsheetml/2006/main" count="1481" uniqueCount="590">
  <si>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</si>
  <si>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</si>
  <si>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</si>
  <si>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</si>
  <si>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</si>
  <si>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</si>
  <si>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</si>
  <si>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</si>
  <si>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</si>
  <si>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</si>
  <si>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</si>
  <si>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</si>
  <si>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</si>
  <si>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</si>
  <si>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</si>
  <si>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t>County Code</t>
  </si>
  <si>
    <t xml:space="preserve">English Language Acquisition, Language Enhancement, and Academic Achievement for English Learner Students </t>
  </si>
  <si>
    <t>Full CDS Code</t>
  </si>
  <si>
    <t>Alameda</t>
  </si>
  <si>
    <t>Contra Costa</t>
  </si>
  <si>
    <t>El Dorado</t>
  </si>
  <si>
    <t>Fresno</t>
  </si>
  <si>
    <t>Glenn</t>
  </si>
  <si>
    <t>Imperial</t>
  </si>
  <si>
    <t>Kern</t>
  </si>
  <si>
    <t>Los Angeles</t>
  </si>
  <si>
    <t>Marin</t>
  </si>
  <si>
    <t>Merced</t>
  </si>
  <si>
    <t>Monterey</t>
  </si>
  <si>
    <t>Orange</t>
  </si>
  <si>
    <t>Placer</t>
  </si>
  <si>
    <t>Riverside</t>
  </si>
  <si>
    <t>Sacramento</t>
  </si>
  <si>
    <t>San Benito</t>
  </si>
  <si>
    <t>San Bernardino</t>
  </si>
  <si>
    <t>San Diego</t>
  </si>
  <si>
    <t>San Joaquin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</si>
  <si>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</si>
  <si>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</si>
  <si>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</si>
  <si>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</si>
  <si>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</si>
  <si>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</si>
  <si>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</si>
  <si>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Stanislaus</t>
  </si>
  <si>
    <t>Tulare</t>
  </si>
  <si>
    <t>Ventura</t>
  </si>
  <si>
    <t>0000011784</t>
  </si>
  <si>
    <t>0000009047</t>
  </si>
  <si>
    <t>0000011790</t>
  </si>
  <si>
    <t>0000006842</t>
  </si>
  <si>
    <t>0000011791</t>
  </si>
  <si>
    <t>0000011814</t>
  </si>
  <si>
    <t>0000040496</t>
  </si>
  <si>
    <t>0000044132</t>
  </si>
  <si>
    <t>0000004508</t>
  </si>
  <si>
    <t>0000011831</t>
  </si>
  <si>
    <t>0000008322</t>
  </si>
  <si>
    <t>0000012840</t>
  </si>
  <si>
    <t>0000012839</t>
  </si>
  <si>
    <t>0000011837</t>
  </si>
  <si>
    <t>0000004357</t>
  </si>
  <si>
    <t>0000011838</t>
  </si>
  <si>
    <t>0000011839</t>
  </si>
  <si>
    <t>0000007988</t>
  </si>
  <si>
    <t>0000011841</t>
  </si>
  <si>
    <t>0000011842</t>
  </si>
  <si>
    <t>0000011843</t>
  </si>
  <si>
    <t>0000002583</t>
  </si>
  <si>
    <t>0000011846</t>
  </si>
  <si>
    <t>0000011781</t>
  </si>
  <si>
    <t>0000011854</t>
  </si>
  <si>
    <t>0000011855</t>
  </si>
  <si>
    <t>0000013338</t>
  </si>
  <si>
    <t>0000011859</t>
  </si>
  <si>
    <t>0000001357</t>
  </si>
  <si>
    <t>01</t>
  </si>
  <si>
    <t>0000000</t>
  </si>
  <si>
    <t>N/A</t>
  </si>
  <si>
    <t>61259</t>
  </si>
  <si>
    <t>07</t>
  </si>
  <si>
    <t>09</t>
  </si>
  <si>
    <t>10</t>
  </si>
  <si>
    <t>11</t>
  </si>
  <si>
    <t>13</t>
  </si>
  <si>
    <t>15</t>
  </si>
  <si>
    <t>19</t>
  </si>
  <si>
    <t>64733</t>
  </si>
  <si>
    <t>10199</t>
  </si>
  <si>
    <t>73437</t>
  </si>
  <si>
    <t>21</t>
  </si>
  <si>
    <t>24</t>
  </si>
  <si>
    <t>27</t>
  </si>
  <si>
    <t>30</t>
  </si>
  <si>
    <t>31</t>
  </si>
  <si>
    <t>33</t>
  </si>
  <si>
    <t>34</t>
  </si>
  <si>
    <t>35</t>
  </si>
  <si>
    <t>36</t>
  </si>
  <si>
    <t>37</t>
  </si>
  <si>
    <t>67991</t>
  </si>
  <si>
    <t>68338</t>
  </si>
  <si>
    <t>39</t>
  </si>
  <si>
    <t>40</t>
  </si>
  <si>
    <t>41</t>
  </si>
  <si>
    <t>42</t>
  </si>
  <si>
    <t>43</t>
  </si>
  <si>
    <t>10439</t>
  </si>
  <si>
    <t>44</t>
  </si>
  <si>
    <t>48</t>
  </si>
  <si>
    <t>49</t>
  </si>
  <si>
    <t>50</t>
  </si>
  <si>
    <t>54</t>
  </si>
  <si>
    <t>56</t>
  </si>
  <si>
    <t>36676110000000</t>
  </si>
  <si>
    <t>67611</t>
  </si>
  <si>
    <t>Barstow Unified</t>
  </si>
  <si>
    <r>
      <t>Fiscal Year 2022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23</t>
    </r>
  </si>
  <si>
    <t>Yuba</t>
  </si>
  <si>
    <t>0000011783</t>
  </si>
  <si>
    <t>67439</t>
  </si>
  <si>
    <t>68676</t>
  </si>
  <si>
    <t>69369</t>
  </si>
  <si>
    <t>69666</t>
  </si>
  <si>
    <t>58</t>
  </si>
  <si>
    <t>01612340000000</t>
  </si>
  <si>
    <t>61234</t>
  </si>
  <si>
    <t>Newark Unified</t>
  </si>
  <si>
    <t>10624140000000</t>
  </si>
  <si>
    <t>62414</t>
  </si>
  <si>
    <t>Sanger Unified</t>
  </si>
  <si>
    <t>30666470000000</t>
  </si>
  <si>
    <t>66647</t>
  </si>
  <si>
    <t>Placentia-Yorba Linda Unified</t>
  </si>
  <si>
    <t>33672070000000</t>
  </si>
  <si>
    <t>67207</t>
  </si>
  <si>
    <t>Perris Union High</t>
  </si>
  <si>
    <t>54720330000000</t>
  </si>
  <si>
    <t>72033</t>
  </si>
  <si>
    <t>Palo Verde Union Elementary</t>
  </si>
  <si>
    <t>54768360000000</t>
  </si>
  <si>
    <t>76836</t>
  </si>
  <si>
    <t>Exeter Unified</t>
  </si>
  <si>
    <t>19650600000000</t>
  </si>
  <si>
    <t>65060</t>
  </si>
  <si>
    <t>Torrance Unified</t>
  </si>
  <si>
    <t>19647330135954</t>
  </si>
  <si>
    <t>0135954</t>
  </si>
  <si>
    <t>1858</t>
  </si>
  <si>
    <t>C1858</t>
  </si>
  <si>
    <t>ISANA Himalia Academy</t>
  </si>
  <si>
    <t>27661590000000</t>
  </si>
  <si>
    <t>66159</t>
  </si>
  <si>
    <t>Salinas Union High</t>
  </si>
  <si>
    <t>36676370000000</t>
  </si>
  <si>
    <t>67637</t>
  </si>
  <si>
    <t>Bear Valley Unified</t>
  </si>
  <si>
    <t>36679180000000</t>
  </si>
  <si>
    <t>67918</t>
  </si>
  <si>
    <t>Victor Elementary</t>
  </si>
  <si>
    <t>36750690000000</t>
  </si>
  <si>
    <t>75069</t>
  </si>
  <si>
    <t>Upland Unified</t>
  </si>
  <si>
    <t>37679910000000</t>
  </si>
  <si>
    <t>Cajon Valley Union</t>
  </si>
  <si>
    <t>37683380114462</t>
  </si>
  <si>
    <t>0114462</t>
  </si>
  <si>
    <t>0876</t>
  </si>
  <si>
    <t>C0876</t>
  </si>
  <si>
    <t>Health Sciences High and Middle College</t>
  </si>
  <si>
    <t>75499</t>
  </si>
  <si>
    <t>43693690125526</t>
  </si>
  <si>
    <t>0125526</t>
  </si>
  <si>
    <t>1375</t>
  </si>
  <si>
    <t>C1375</t>
  </si>
  <si>
    <t>Alpha: Blanca Alvarado</t>
  </si>
  <si>
    <t>FI$Cal
Address
Sequence ID</t>
  </si>
  <si>
    <r>
      <t xml:space="preserve">
2022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23
Revised Final Allocation Amount</t>
    </r>
  </si>
  <si>
    <t>Sutter</t>
  </si>
  <si>
    <t>0000004848</t>
  </si>
  <si>
    <t>61754</t>
  </si>
  <si>
    <t>10755980000000</t>
  </si>
  <si>
    <t>75598</t>
  </si>
  <si>
    <t>Caruthers Unified</t>
  </si>
  <si>
    <t>15635290000000</t>
  </si>
  <si>
    <t>63529</t>
  </si>
  <si>
    <t>Kern High</t>
  </si>
  <si>
    <t>15635600000000</t>
  </si>
  <si>
    <t>63560</t>
  </si>
  <si>
    <t>Lamont Elementary</t>
  </si>
  <si>
    <t>19643780000000</t>
  </si>
  <si>
    <t>64378</t>
  </si>
  <si>
    <t>Charter Oak Unified</t>
  </si>
  <si>
    <t>19644360000000</t>
  </si>
  <si>
    <t>64436</t>
  </si>
  <si>
    <t>Covina-Valley Unified</t>
  </si>
  <si>
    <t>19651360000000</t>
  </si>
  <si>
    <t>65136</t>
  </si>
  <si>
    <t>William S. Hart Union High</t>
  </si>
  <si>
    <t>36677100000000</t>
  </si>
  <si>
    <t>67710</t>
  </si>
  <si>
    <t>Fontana Unified</t>
  </si>
  <si>
    <t>39754990000000</t>
  </si>
  <si>
    <t>Tracy Joint Unified</t>
  </si>
  <si>
    <t>50712820000000</t>
  </si>
  <si>
    <t>71282</t>
  </si>
  <si>
    <t>Stanislaus Union Elementary</t>
  </si>
  <si>
    <t>51</t>
  </si>
  <si>
    <t>54755230000000</t>
  </si>
  <si>
    <t>75523</t>
  </si>
  <si>
    <t>Porterville Unified</t>
  </si>
  <si>
    <t>56725530000000</t>
  </si>
  <si>
    <t>72553</t>
  </si>
  <si>
    <t>Pleasant Valley</t>
  </si>
  <si>
    <t>01612590108944</t>
  </si>
  <si>
    <t>0108944</t>
  </si>
  <si>
    <t>0700</t>
  </si>
  <si>
    <t>C0700</t>
  </si>
  <si>
    <t>Lighthouse Community Charter High</t>
  </si>
  <si>
    <t>07617390000000</t>
  </si>
  <si>
    <t>61739</t>
  </si>
  <si>
    <t>Martinez Unified</t>
  </si>
  <si>
    <t>10623310000000</t>
  </si>
  <si>
    <t>62331</t>
  </si>
  <si>
    <t>Orange Center</t>
  </si>
  <si>
    <t>15635030000000</t>
  </si>
  <si>
    <t>63503</t>
  </si>
  <si>
    <t>Greenfield Union</t>
  </si>
  <si>
    <t>15638000000000</t>
  </si>
  <si>
    <t>63800</t>
  </si>
  <si>
    <t>Taft City</t>
  </si>
  <si>
    <t>19101990000000</t>
  </si>
  <si>
    <t>Los Angeles County Office of Education</t>
  </si>
  <si>
    <t>19644510000000</t>
  </si>
  <si>
    <t>64451</t>
  </si>
  <si>
    <t>Downey Unified</t>
  </si>
  <si>
    <t>19645500000000</t>
  </si>
  <si>
    <t>64550</t>
  </si>
  <si>
    <t>Garvey Elementary</t>
  </si>
  <si>
    <t>19647330000000</t>
  </si>
  <si>
    <t>Los Angeles Unified</t>
  </si>
  <si>
    <t>19647740000000</t>
  </si>
  <si>
    <t>64774</t>
  </si>
  <si>
    <t>Lynwood Unified</t>
  </si>
  <si>
    <t>19648320000000</t>
  </si>
  <si>
    <t>64832</t>
  </si>
  <si>
    <t>Newhall</t>
  </si>
  <si>
    <t>19650520000000</t>
  </si>
  <si>
    <t>65052</t>
  </si>
  <si>
    <t>Temple City Unified</t>
  </si>
  <si>
    <t>19650940000000</t>
  </si>
  <si>
    <t>65094</t>
  </si>
  <si>
    <t>West Covina Unified</t>
  </si>
  <si>
    <t>19757130000000</t>
  </si>
  <si>
    <t>75713</t>
  </si>
  <si>
    <t>Alhambra Unified</t>
  </si>
  <si>
    <t>21654580000000</t>
  </si>
  <si>
    <t>65458</t>
  </si>
  <si>
    <t>San Rafael City Elementary</t>
  </si>
  <si>
    <t>24736190000000</t>
  </si>
  <si>
    <t>73619</t>
  </si>
  <si>
    <t>Gustine Unified</t>
  </si>
  <si>
    <t>30665300000000</t>
  </si>
  <si>
    <t>66530</t>
  </si>
  <si>
    <t>Huntington Beach City Elementary</t>
  </si>
  <si>
    <t>31669100000000</t>
  </si>
  <si>
    <t>66910</t>
  </si>
  <si>
    <t>Roseville City Elementary</t>
  </si>
  <si>
    <t>33669850000000</t>
  </si>
  <si>
    <t>66985</t>
  </si>
  <si>
    <t>Banning Unified</t>
  </si>
  <si>
    <t>33672150000000</t>
  </si>
  <si>
    <t>67215</t>
  </si>
  <si>
    <t>Riverside Unified</t>
  </si>
  <si>
    <t>34674390000000</t>
  </si>
  <si>
    <t>Sacramento City Unified</t>
  </si>
  <si>
    <t>34752830000000</t>
  </si>
  <si>
    <t>75283</t>
  </si>
  <si>
    <t>Natomas Unified</t>
  </si>
  <si>
    <t>36675870000000</t>
  </si>
  <si>
    <t>67587</t>
  </si>
  <si>
    <t>Adelanto Elementary</t>
  </si>
  <si>
    <t>37682050000000</t>
  </si>
  <si>
    <t>68205</t>
  </si>
  <si>
    <t>Lemon Grove</t>
  </si>
  <si>
    <t>39685690000000</t>
  </si>
  <si>
    <t>68569</t>
  </si>
  <si>
    <t>Lincoln Unified</t>
  </si>
  <si>
    <t>39686760000000</t>
  </si>
  <si>
    <t>Stockton Unified</t>
  </si>
  <si>
    <t>40754570000000</t>
  </si>
  <si>
    <t>75457</t>
  </si>
  <si>
    <t>Paso Robles Joint Unified</t>
  </si>
  <si>
    <t>42691200000000</t>
  </si>
  <si>
    <t>69120</t>
  </si>
  <si>
    <t>Santa Maria-Bonita</t>
  </si>
  <si>
    <t>43694010000000</t>
  </si>
  <si>
    <t>69401</t>
  </si>
  <si>
    <t>Campbell Union High</t>
  </si>
  <si>
    <t>43696170000000</t>
  </si>
  <si>
    <t>69617</t>
  </si>
  <si>
    <t>Mount Pleasant Elementary</t>
  </si>
  <si>
    <t>43696330000000</t>
  </si>
  <si>
    <t>69633</t>
  </si>
  <si>
    <t>Orchard Elementary</t>
  </si>
  <si>
    <t>50105040000000</t>
  </si>
  <si>
    <t>10504</t>
  </si>
  <si>
    <t>Stanislaus County Office of Education</t>
  </si>
  <si>
    <t>50755640000000</t>
  </si>
  <si>
    <t>75564</t>
  </si>
  <si>
    <t>Oakdale Joint Unified</t>
  </si>
  <si>
    <t>54753250000000</t>
  </si>
  <si>
    <t>75325</t>
  </si>
  <si>
    <t>Farmersville Unified</t>
  </si>
  <si>
    <t>County Name</t>
  </si>
  <si>
    <t>Humboldt</t>
  </si>
  <si>
    <t>0000011813</t>
  </si>
  <si>
    <t>Modoc</t>
  </si>
  <si>
    <t>0000004323</t>
  </si>
  <si>
    <t>07617540134072</t>
  </si>
  <si>
    <t>0134072</t>
  </si>
  <si>
    <t>1805</t>
  </si>
  <si>
    <t>C1805</t>
  </si>
  <si>
    <t>Rocketship Futuro Academy</t>
  </si>
  <si>
    <t>07617960000000</t>
  </si>
  <si>
    <t>61796</t>
  </si>
  <si>
    <t>West Contra Costa Unified</t>
  </si>
  <si>
    <t>10622810000000</t>
  </si>
  <si>
    <t>62281</t>
  </si>
  <si>
    <t>Laton Joint Unified</t>
  </si>
  <si>
    <t>10623560000000</t>
  </si>
  <si>
    <t>62356</t>
  </si>
  <si>
    <t>Pacific Union Elementary</t>
  </si>
  <si>
    <t>10624300000000</t>
  </si>
  <si>
    <t>62430</t>
  </si>
  <si>
    <t>Selma Unified</t>
  </si>
  <si>
    <t>10625470000000</t>
  </si>
  <si>
    <t>62547</t>
  </si>
  <si>
    <t>Westside Elementary</t>
  </si>
  <si>
    <t>12755150000000</t>
  </si>
  <si>
    <t>12</t>
  </si>
  <si>
    <t>75515</t>
  </si>
  <si>
    <t>Eureka City Schools</t>
  </si>
  <si>
    <t>13631070000000</t>
  </si>
  <si>
    <t>63107</t>
  </si>
  <si>
    <t>Calipatria Unified</t>
  </si>
  <si>
    <t>15635940000000</t>
  </si>
  <si>
    <t>63594</t>
  </si>
  <si>
    <t>Lost Hills Union Elementary</t>
  </si>
  <si>
    <t>19642790000000</t>
  </si>
  <si>
    <t>64279</t>
  </si>
  <si>
    <t>Azusa Unified</t>
  </si>
  <si>
    <t>19642870000000</t>
  </si>
  <si>
    <t>64287</t>
  </si>
  <si>
    <t>Baldwin Park Unified</t>
  </si>
  <si>
    <t>19643520000000</t>
  </si>
  <si>
    <t>64352</t>
  </si>
  <si>
    <t>Centinela Valley Union High</t>
  </si>
  <si>
    <t>19647250000000</t>
  </si>
  <si>
    <t>64725</t>
  </si>
  <si>
    <t>Long Beach Unified</t>
  </si>
  <si>
    <t>19649070000000</t>
  </si>
  <si>
    <t>64907</t>
  </si>
  <si>
    <t>Pomona Unified</t>
  </si>
  <si>
    <t>19734450000000</t>
  </si>
  <si>
    <t>73445</t>
  </si>
  <si>
    <t>Hacienda la Puente Unified</t>
  </si>
  <si>
    <t>24753660000000</t>
  </si>
  <si>
    <t>75366</t>
  </si>
  <si>
    <t>Delhi Unified</t>
  </si>
  <si>
    <t>25735930000000</t>
  </si>
  <si>
    <t>25</t>
  </si>
  <si>
    <t>73593</t>
  </si>
  <si>
    <t>Tulelake Basin Joint Unified</t>
  </si>
  <si>
    <t>30664560000000</t>
  </si>
  <si>
    <t>66456</t>
  </si>
  <si>
    <t>Buena Park Elementary</t>
  </si>
  <si>
    <t>30736430000000</t>
  </si>
  <si>
    <t>73643</t>
  </si>
  <si>
    <t>Tustin Unified</t>
  </si>
  <si>
    <t>31667870000000</t>
  </si>
  <si>
    <t>66787</t>
  </si>
  <si>
    <t>Auburn Union Elementary</t>
  </si>
  <si>
    <t>33671810000000</t>
  </si>
  <si>
    <t>67181</t>
  </si>
  <si>
    <t>Palo Verde Unified</t>
  </si>
  <si>
    <t>35752590000000</t>
  </si>
  <si>
    <t>75259</t>
  </si>
  <si>
    <t>Aromas - San Juan Unified</t>
  </si>
  <si>
    <t>39685930000000</t>
  </si>
  <si>
    <t>68593</t>
  </si>
  <si>
    <t>Manteca Unified</t>
  </si>
  <si>
    <t>69005</t>
  </si>
  <si>
    <t>41690050132076</t>
  </si>
  <si>
    <t>0132076</t>
  </si>
  <si>
    <t>1736</t>
  </si>
  <si>
    <t>C1736</t>
  </si>
  <si>
    <t>Rocketship Redwood City</t>
  </si>
  <si>
    <t>42692600000000</t>
  </si>
  <si>
    <t>69260</t>
  </si>
  <si>
    <t>Orcutt Union Elementary</t>
  </si>
  <si>
    <t>43104390123281</t>
  </si>
  <si>
    <t>0123281</t>
  </si>
  <si>
    <t>1193</t>
  </si>
  <si>
    <t>C1193</t>
  </si>
  <si>
    <t>Rocketship Discovery Prep</t>
  </si>
  <si>
    <t>43104390125781</t>
  </si>
  <si>
    <t>0125781</t>
  </si>
  <si>
    <t>1393</t>
  </si>
  <si>
    <t>C1393</t>
  </si>
  <si>
    <t>Rocketship Academy Brilliant Minds</t>
  </si>
  <si>
    <t>43104390131110</t>
  </si>
  <si>
    <t>0131110</t>
  </si>
  <si>
    <t>1687</t>
  </si>
  <si>
    <t>C1687</t>
  </si>
  <si>
    <t>Rocketship Fuerza Community Prep</t>
  </si>
  <si>
    <t>43104390133496</t>
  </si>
  <si>
    <t>0133496</t>
  </si>
  <si>
    <t>1778</t>
  </si>
  <si>
    <t>C1778</t>
  </si>
  <si>
    <t>Rocketship Rising Stars</t>
  </si>
  <si>
    <t>43695910000000</t>
  </si>
  <si>
    <t>69591</t>
  </si>
  <si>
    <t>Mountain View Whisman</t>
  </si>
  <si>
    <t>43696250000000</t>
  </si>
  <si>
    <t>69625</t>
  </si>
  <si>
    <t>Oak Grove Elementary</t>
  </si>
  <si>
    <t>43696660000000</t>
  </si>
  <si>
    <t>San Jose Unified</t>
  </si>
  <si>
    <t>44698230000000</t>
  </si>
  <si>
    <t>69823</t>
  </si>
  <si>
    <t>Santa Cruz City High</t>
  </si>
  <si>
    <t>44754320000000</t>
  </si>
  <si>
    <t>75432</t>
  </si>
  <si>
    <t>Scotts Valley Unified</t>
  </si>
  <si>
    <t>48705730000000</t>
  </si>
  <si>
    <t>70573</t>
  </si>
  <si>
    <t>Vacaville Unified</t>
  </si>
  <si>
    <t>48705810000000</t>
  </si>
  <si>
    <t>70581</t>
  </si>
  <si>
    <t>Vallejo City Unified</t>
  </si>
  <si>
    <t>49708050000000</t>
  </si>
  <si>
    <t>70805</t>
  </si>
  <si>
    <t>Mark West Union Elementary</t>
  </si>
  <si>
    <t>51714640000000</t>
  </si>
  <si>
    <t>71464</t>
  </si>
  <si>
    <t>Yuba City Unified</t>
  </si>
  <si>
    <t>54721400000000</t>
  </si>
  <si>
    <t>72140</t>
  </si>
  <si>
    <t>Stone Corral Elementary</t>
  </si>
  <si>
    <t>54721570000000</t>
  </si>
  <si>
    <t>72157</t>
  </si>
  <si>
    <t>Strathmore Union Elementary</t>
  </si>
  <si>
    <t>Schedule of the Eighth Apportionment for Title III, Part A</t>
  </si>
  <si>
    <t>8th Apportionment</t>
  </si>
  <si>
    <t>June 2024</t>
  </si>
  <si>
    <t>County Summary of the Eighth Apportionment for Title III, Part A</t>
  </si>
  <si>
    <t>Colusa</t>
  </si>
  <si>
    <t>0000011787</t>
  </si>
  <si>
    <t>LEA Type</t>
  </si>
  <si>
    <t>COE</t>
  </si>
  <si>
    <t>Charter</t>
  </si>
  <si>
    <t>District</t>
  </si>
  <si>
    <t>06</t>
  </si>
  <si>
    <t>06616220000000</t>
  </si>
  <si>
    <t>61622</t>
  </si>
  <si>
    <t>Williams Unified</t>
  </si>
  <si>
    <t>07617130000000</t>
  </si>
  <si>
    <t>61713</t>
  </si>
  <si>
    <t>Lafayette Elementary</t>
  </si>
  <si>
    <t>09619780000000</t>
  </si>
  <si>
    <t>61978</t>
  </si>
  <si>
    <t>Rescue Union Elementary</t>
  </si>
  <si>
    <t>11101160000000</t>
  </si>
  <si>
    <t>10116</t>
  </si>
  <si>
    <t>Glenn County Office of Education</t>
  </si>
  <si>
    <t>15633210000000</t>
  </si>
  <si>
    <t>63321</t>
  </si>
  <si>
    <t>Bakersfield City</t>
  </si>
  <si>
    <t>15634040000000</t>
  </si>
  <si>
    <t>63404</t>
  </si>
  <si>
    <t>Delano Union Elementary</t>
  </si>
  <si>
    <t>15637680000000</t>
  </si>
  <si>
    <t>63768</t>
  </si>
  <si>
    <t>Semitropic Elementary</t>
  </si>
  <si>
    <t>15638180000000</t>
  </si>
  <si>
    <t>63818</t>
  </si>
  <si>
    <t>Taft Union High</t>
  </si>
  <si>
    <t>15751680000000</t>
  </si>
  <si>
    <t>75168</t>
  </si>
  <si>
    <t>El Tejon Unified</t>
  </si>
  <si>
    <t>19645760000000</t>
  </si>
  <si>
    <t>64576</t>
  </si>
  <si>
    <t>Glendora Unified</t>
  </si>
  <si>
    <t>19646590000000</t>
  </si>
  <si>
    <t>64659</t>
  </si>
  <si>
    <t>La Canada Unified</t>
  </si>
  <si>
    <t>19734370000000</t>
  </si>
  <si>
    <t>Compton Unified</t>
  </si>
  <si>
    <t>21654660000000</t>
  </si>
  <si>
    <t>65466</t>
  </si>
  <si>
    <t>San Rafael City High</t>
  </si>
  <si>
    <t>24658210000000</t>
  </si>
  <si>
    <t>65821</t>
  </si>
  <si>
    <t>Planada Elementary</t>
  </si>
  <si>
    <t>27754730000000</t>
  </si>
  <si>
    <t>75473</t>
  </si>
  <si>
    <t>Gonzales Unified</t>
  </si>
  <si>
    <t>30664800000000</t>
  </si>
  <si>
    <t>66480</t>
  </si>
  <si>
    <t>Cypress Elementary</t>
  </si>
  <si>
    <t>36678680000000</t>
  </si>
  <si>
    <t>67868</t>
  </si>
  <si>
    <t>Rim of the World Unified</t>
  </si>
  <si>
    <t>36750440000000</t>
  </si>
  <si>
    <t>75044</t>
  </si>
  <si>
    <t>Hesperia Unified</t>
  </si>
  <si>
    <t>39103970000000</t>
  </si>
  <si>
    <t>10397</t>
  </si>
  <si>
    <t>San Joaquin County Office of Education</t>
  </si>
  <si>
    <t>41688820000000</t>
  </si>
  <si>
    <t>68882</t>
  </si>
  <si>
    <t>Burlingame Elementary</t>
  </si>
  <si>
    <t>49706150000000</t>
  </si>
  <si>
    <t>70615</t>
  </si>
  <si>
    <t>Bellevue Union</t>
  </si>
  <si>
    <t>49710350000000</t>
  </si>
  <si>
    <t>71035</t>
  </si>
  <si>
    <t>Wright Elementary</t>
  </si>
  <si>
    <t>50736010000000</t>
  </si>
  <si>
    <t>73601</t>
  </si>
  <si>
    <t>Newman-Crows Landing Unified</t>
  </si>
  <si>
    <t>54105460000000</t>
  </si>
  <si>
    <t>10546</t>
  </si>
  <si>
    <t>Tulare County Office of Education</t>
  </si>
  <si>
    <t>54719690000000</t>
  </si>
  <si>
    <t>71969</t>
  </si>
  <si>
    <t>Kings River Union Elementary</t>
  </si>
  <si>
    <t>54719930000000</t>
  </si>
  <si>
    <t>71993</t>
  </si>
  <si>
    <t>Lindsay Unified</t>
  </si>
  <si>
    <t>54721810000000</t>
  </si>
  <si>
    <t>72181</t>
  </si>
  <si>
    <t>Sunnyside Union Elementary</t>
  </si>
  <si>
    <t>54722560000000</t>
  </si>
  <si>
    <t>72256</t>
  </si>
  <si>
    <t>Visalia Unified</t>
  </si>
  <si>
    <t>54722640000000</t>
  </si>
  <si>
    <t>72264</t>
  </si>
  <si>
    <t>Waukena Joint Union Elementary</t>
  </si>
  <si>
    <t>58105870000000</t>
  </si>
  <si>
    <t>10587</t>
  </si>
  <si>
    <t>Yuba County Office of Education</t>
  </si>
  <si>
    <t>22-14346 05-31-2024</t>
  </si>
  <si>
    <t>Voucher ID</t>
  </si>
  <si>
    <t>00422428</t>
  </si>
  <si>
    <t>00422429</t>
  </si>
  <si>
    <t>00422430</t>
  </si>
  <si>
    <t>00422431</t>
  </si>
  <si>
    <t>00422432</t>
  </si>
  <si>
    <t>00422433</t>
  </si>
  <si>
    <t>00422434</t>
  </si>
  <si>
    <t>00422435</t>
  </si>
  <si>
    <t>00422436</t>
  </si>
  <si>
    <t>00422437</t>
  </si>
  <si>
    <t>00422438</t>
  </si>
  <si>
    <t>00422439</t>
  </si>
  <si>
    <t>00422440</t>
  </si>
  <si>
    <t>00422441</t>
  </si>
  <si>
    <t>00422442</t>
  </si>
  <si>
    <t>00422443</t>
  </si>
  <si>
    <t>00422444</t>
  </si>
  <si>
    <t>00422445</t>
  </si>
  <si>
    <t>00422446</t>
  </si>
  <si>
    <t>00422447</t>
  </si>
  <si>
    <t>00422448</t>
  </si>
  <si>
    <t>00422449</t>
  </si>
  <si>
    <t>00422450</t>
  </si>
  <si>
    <t>00422451</t>
  </si>
  <si>
    <t>00422452</t>
  </si>
  <si>
    <t>00422453</t>
  </si>
  <si>
    <t>00422454</t>
  </si>
  <si>
    <t>00422455</t>
  </si>
  <si>
    <t>00422456</t>
  </si>
  <si>
    <t>00422457</t>
  </si>
  <si>
    <t>00422458</t>
  </si>
  <si>
    <t>00422459</t>
  </si>
  <si>
    <t>00422460</t>
  </si>
  <si>
    <t>00422461</t>
  </si>
  <si>
    <t>CDS: County District School; COE: County Office of Education; LEA: Local Educational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</si>
</sst>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3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8"/>
      <name val="Calibri"/>
      <family val="2"/>
      <scheme val="minor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">
    <xf numFmtId="0" fontId="0" fillId="0" borderId="0"/>
    <xf numFmtId="0" fontId="5" fillId="0" borderId="0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2" applyNumberFormat="0" applyAlignment="0" applyProtection="0"/>
    <xf numFmtId="0" fontId="16" fillId="6" borderId="3" applyNumberFormat="0" applyAlignment="0" applyProtection="0"/>
    <xf numFmtId="0" fontId="17" fillId="6" borderId="2" applyNumberFormat="0" applyAlignment="0" applyProtection="0"/>
    <xf numFmtId="0" fontId="18" fillId="0" borderId="4" applyNumberFormat="0" applyFill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10" fillId="8" borderId="6" applyNumberFormat="0" applyFon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22" fillId="0" borderId="0"/>
    <xf numFmtId="0" fontId="6" fillId="0" borderId="0"/>
    <xf numFmtId="0" fontId="23" fillId="0" borderId="0"/>
    <xf numFmtId="0" fontId="25" fillId="0" borderId="0"/>
    <xf numFmtId="0" fontId="10" fillId="0" borderId="0"/>
    <xf numFmtId="0" fontId="25" fillId="0" borderId="0"/>
    <xf numFmtId="0" fontId="2" fillId="0" borderId="0"/>
    <xf numFmtId="0" fontId="8" fillId="0" borderId="0" applyNumberFormat="0" applyFill="0" applyAlignment="0" applyProtection="0"/>
    <xf numFmtId="0" fontId="7" fillId="0" borderId="8" applyNumberFormat="0" applyFill="0" applyAlignment="0" applyProtection="0"/>
  </cellStyleXfs>
  <cellXfs count="66">
    <xf numFmtId="0" fontId="0" fillId="0" borderId="0" xfId="0"/>
    <xf numFmtId="0" fontId="6" fillId="0" borderId="0" xfId="0" applyFont="1"/>
    <xf numFmtId="164" fontId="0" fillId="0" borderId="0" xfId="0" applyNumberFormat="1"/>
    <xf numFmtId="6" fontId="9" fillId="0" borderId="0" xfId="0" applyNumberFormat="1" applyFont="1"/>
    <xf numFmtId="0" fontId="8" fillId="0" borderId="0" xfId="1" applyFont="1" applyFill="1" applyAlignment="1">
      <alignment horizontal="centerContinuous" vertical="center" wrapText="1"/>
    </xf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8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0" fontId="7" fillId="0" borderId="0" xfId="0" applyFont="1"/>
    <xf numFmtId="49" fontId="6" fillId="0" borderId="0" xfId="0" applyNumberFormat="1" applyFont="1" applyAlignment="1">
      <alignment horizontal="center"/>
    </xf>
    <xf numFmtId="0" fontId="4" fillId="0" borderId="0" xfId="0" applyFont="1"/>
    <xf numFmtId="0" fontId="26" fillId="0" borderId="0" xfId="0" applyFont="1"/>
    <xf numFmtId="49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8" fillId="0" borderId="0" xfId="1" applyFont="1" applyFill="1" applyAlignment="1">
      <alignment horizontal="center" vertical="center" wrapText="1"/>
    </xf>
    <xf numFmtId="0" fontId="6" fillId="0" borderId="0" xfId="0" quotePrefix="1" applyFont="1" applyAlignment="1">
      <alignment horizontal="center"/>
    </xf>
    <xf numFmtId="0" fontId="27" fillId="9" borderId="1" xfId="0" applyFont="1" applyFill="1" applyBorder="1" applyAlignment="1">
      <alignment horizontal="center" wrapText="1"/>
    </xf>
    <xf numFmtId="0" fontId="27" fillId="9" borderId="7" xfId="0" applyFont="1" applyFill="1" applyBorder="1" applyAlignment="1">
      <alignment horizontal="center" wrapText="1"/>
    </xf>
    <xf numFmtId="164" fontId="27" fillId="9" borderId="7" xfId="0" applyNumberFormat="1" applyFont="1" applyFill="1" applyBorder="1" applyAlignment="1">
      <alignment horizontal="center" wrapText="1"/>
    </xf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/>
    <xf numFmtId="164" fontId="4" fillId="0" borderId="7" xfId="0" applyNumberFormat="1" applyFont="1" applyBorder="1"/>
    <xf numFmtId="0" fontId="6" fillId="0" borderId="0" xfId="0" applyFont="1" applyAlignment="1">
      <alignment horizontal="left"/>
    </xf>
    <xf numFmtId="0" fontId="8" fillId="0" borderId="0" xfId="1" applyFont="1" applyFill="1" applyAlignment="1">
      <alignment horizontal="left" vertical="center" wrapText="1"/>
    </xf>
    <xf numFmtId="0" fontId="6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15" fontId="2" fillId="0" borderId="0" xfId="0" quotePrefix="1" applyNumberFormat="1" applyFont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27" fillId="9" borderId="7" xfId="0" applyFont="1" applyFill="1" applyBorder="1" applyAlignment="1">
      <alignment horizontal="center"/>
    </xf>
    <xf numFmtId="0" fontId="8" fillId="0" borderId="0" xfId="4"/>
    <xf numFmtId="49" fontId="30" fillId="0" borderId="0" xfId="3" applyNumberFormat="1" applyFont="1" applyBorder="1" applyAlignment="1">
      <alignment horizontal="left" vertical="top"/>
    </xf>
    <xf numFmtId="0" fontId="5" fillId="0" borderId="0" xfId="25" applyFont="1"/>
    <xf numFmtId="0" fontId="7" fillId="0" borderId="8" xfId="26" applyAlignment="1">
      <alignment horizontal="left"/>
    </xf>
    <xf numFmtId="0" fontId="7" fillId="0" borderId="8" xfId="26"/>
    <xf numFmtId="0" fontId="7" fillId="0" borderId="8" xfId="26" applyAlignment="1">
      <alignment horizontal="center"/>
    </xf>
    <xf numFmtId="164" fontId="7" fillId="0" borderId="8" xfId="26" applyNumberFormat="1"/>
    <xf numFmtId="0" fontId="30" fillId="0" borderId="0" xfId="3" applyFont="1" applyBorder="1" applyAlignment="1">
      <alignment horizontal="left" vertical="top"/>
    </xf>
    <xf numFmtId="0" fontId="0" fillId="0" borderId="0" xfId="0" applyFont="1"/>
    <xf numFmtId="0" fontId="9" fillId="0" borderId="0" xfId="22" applyFont="1" applyFill="1"/>
    <xf numFmtId="0" fontId="4" fillId="0" borderId="0" xfId="22" applyFont="1" applyFill="1" applyAlignment="1">
      <alignment horizontal="center"/>
    </xf>
    <xf numFmtId="0" fontId="4" fillId="0" borderId="0" xfId="22" applyFont="1" applyFill="1" applyAlignment="1">
      <alignment horizontal="left"/>
    </xf>
    <xf numFmtId="0" fontId="9" fillId="0" borderId="0" xfId="23" applyFont="1" applyFill="1" applyAlignment="1">
      <alignment horizontal="center"/>
    </xf>
    <xf numFmtId="0" fontId="9" fillId="0" borderId="0" xfId="23" applyFont="1" applyFill="1"/>
    <xf numFmtId="164" fontId="4" fillId="0" borderId="0" xfId="22" applyNumberFormat="1" applyFont="1" applyFill="1"/>
    <xf numFmtId="164" fontId="9" fillId="0" borderId="0" xfId="22" applyNumberFormat="1" applyFont="1" applyFill="1"/>
    <xf numFmtId="0" fontId="9" fillId="0" borderId="7" xfId="22" applyFont="1" applyFill="1" applyBorder="1"/>
    <xf numFmtId="0" fontId="4" fillId="0" borderId="7" xfId="22" applyFont="1" applyFill="1" applyBorder="1" applyAlignment="1">
      <alignment horizontal="center"/>
    </xf>
    <xf numFmtId="0" fontId="4" fillId="0" borderId="7" xfId="22" applyFont="1" applyFill="1" applyBorder="1" applyAlignment="1">
      <alignment horizontal="left"/>
    </xf>
    <xf numFmtId="0" fontId="9" fillId="0" borderId="7" xfId="23" applyFont="1" applyFill="1" applyBorder="1" applyAlignment="1">
      <alignment horizontal="center"/>
    </xf>
    <xf numFmtId="0" fontId="9" fillId="0" borderId="7" xfId="23" applyFont="1" applyFill="1" applyBorder="1"/>
    <xf numFmtId="164" fontId="4" fillId="0" borderId="7" xfId="22" applyNumberFormat="1" applyFont="1" applyFill="1" applyBorder="1"/>
    <xf numFmtId="164" fontId="9" fillId="0" borderId="7" xfId="22" applyNumberFormat="1" applyFont="1" applyFill="1" applyBorder="1"/>
    <xf numFmtId="0" fontId="7" fillId="0" borderId="8" xfId="26" applyFill="1"/>
    <xf numFmtId="0" fontId="7" fillId="0" borderId="8" xfId="26" applyFill="1" applyAlignment="1">
      <alignment horizontal="center"/>
    </xf>
    <xf numFmtId="0" fontId="7" fillId="0" borderId="8" xfId="26" applyFill="1" applyAlignment="1">
      <alignment horizontal="left"/>
    </xf>
    <xf numFmtId="164" fontId="7" fillId="0" borderId="8" xfId="26" applyNumberFormat="1" applyFill="1"/>
    <xf numFmtId="0" fontId="9" fillId="0" borderId="0" xfId="23" applyFont="1" applyFill="1" applyAlignment="1">
      <alignment wrapText="1"/>
    </xf>
    <xf numFmtId="0" fontId="9" fillId="0" borderId="7" xfId="23" applyFont="1" applyFill="1" applyBorder="1" applyAlignment="1">
      <alignment wrapText="1"/>
    </xf>
    <xf numFmtId="0" fontId="27" fillId="9" borderId="1" xfId="24" applyFont="1" applyFill="1" applyBorder="1" applyAlignment="1">
      <alignment horizontal="center" wrapText="1"/>
    </xf>
    <xf numFmtId="0" fontId="9" fillId="0" borderId="0" xfId="23" applyFont="1" applyFill="1" applyBorder="1"/>
  </cellXfs>
  <cellStyles count="27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5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4 2 2 2 2" xfId="24" xr:uid="{7F6BC70D-8CB2-43A8-943C-98281B7600BA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6" builtinId="25" customBuiltin="1"/>
    <cellStyle name="Total 2" xfId="17" xr:uid="{00000000-0005-0000-0000-000016000000}"/>
    <cellStyle name="Warning Text" xfId="14" builtinId="11" hidden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M138" totalsRowCount="1" headerRowDxfId="27" tableBorderDxfId="26" totalsRowCellStyle="Total">
  <autoFilter ref="A6:M137" xr:uid="{EC946351-4087-4065-B525-352614201EC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sortState xmlns:xlrd2="http://schemas.microsoft.com/office/spreadsheetml/2017/richdata2" ref="A7:M137">
    <sortCondition ref="E7:E137"/>
    <sortCondition ref="I7:I137"/>
  </sortState>
  <tableColumns count="13">
    <tableColumn id="1" xr3:uid="{00000000-0010-0000-0000-000001000000}" name="County Name" totalsRowLabel="Statewide Total" dataDxfId="25" totalsRowDxfId="24" dataCellStyle="Normal 7" totalsRowCellStyle="Total"/>
    <tableColumn id="2" xr3:uid="{00000000-0010-0000-0000-000002000000}" name="FI$Cal_x000a_Supplier ID" dataDxfId="23" totalsRowDxfId="22" dataCellStyle="Normal 7" totalsRowCellStyle="Total"/>
    <tableColumn id="3" xr3:uid="{00000000-0010-0000-0000-000003000000}" name="FI$Cal_x000a_Address_x000a_Sequence ID" dataDxfId="21" totalsRowDxfId="20" dataCellStyle="Normal 7" totalsRowCellStyle="Total"/>
    <tableColumn id="8" xr3:uid="{303C53CB-E1EF-466B-9F43-36C02F7B2C6E}" name="Full CDS Code" dataDxfId="19" totalsRowDxfId="18" dataCellStyle="Normal 7" totalsRowCellStyle="Total"/>
    <tableColumn id="4" xr3:uid="{00000000-0010-0000-0000-000004000000}" name="County_x000a_Code" dataDxfId="17" totalsRowDxfId="16" dataCellStyle="Normal 5 2" totalsRowCellStyle="Total"/>
    <tableColumn id="5" xr3:uid="{00000000-0010-0000-0000-000005000000}" name="District_x000a_Code" dataDxfId="15" totalsRowDxfId="14" dataCellStyle="Normal 5 2" totalsRowCellStyle="Total"/>
    <tableColumn id="6" xr3:uid="{00000000-0010-0000-0000-000006000000}" name="School_x000a_Code" dataDxfId="13" totalsRowDxfId="12" dataCellStyle="Normal 5 2" totalsRowCellStyle="Total"/>
    <tableColumn id="7" xr3:uid="{00000000-0010-0000-0000-000007000000}" name="Direct_x000a_Funded_x000a_Charter School_x000a_Number" dataDxfId="11" totalsRowDxfId="10" dataCellStyle="Normal 5 2" totalsRowCellStyle="Total"/>
    <tableColumn id="9" xr3:uid="{00000000-0010-0000-0000-000009000000}" name="Service_x000a_Location_x000a_Field" dataDxfId="2" totalsRowDxfId="9" dataCellStyle="Normal 7" totalsRowCellStyle="Total"/>
    <tableColumn id="10" xr3:uid="{00000000-0010-0000-0000-00000A000000}" name="Local Educational Agency" dataDxfId="0" totalsRowDxfId="8" dataCellStyle="Normal 5 2" totalsRowCellStyle="Total"/>
    <tableColumn id="13" xr3:uid="{58C52DC1-B9C1-4998-BD41-37DFDA9847A2}" name="LEA Type" dataDxfId="1" totalsRowDxfId="7" dataCellStyle="Normal 5 2" totalsRowCellStyle="Total"/>
    <tableColumn id="11" xr3:uid="{00000000-0010-0000-0000-00000B000000}" name="_x000a_2022–23_x000a_Revised Final Allocation Amount" totalsRowFunction="sum" dataDxfId="6" totalsRowDxfId="5" dataCellStyle="Normal 7" totalsRowCellStyle="Total"/>
    <tableColumn id="12" xr3:uid="{00000000-0010-0000-0000-00000C000000}" name="8th Apportionment" totalsRowFunction="sum" dataDxfId="4" totalsRowDxfId="3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Apportionment for Title II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0" totalsRowCount="1" headerRowDxfId="39" dataDxfId="37" headerRowBorderDxfId="38" tableBorderDxfId="36" totalsRowCellStyle="Total">
  <tableColumns count="5">
    <tableColumn id="1" xr3:uid="{00000000-0010-0000-0100-000001000000}" name="County Code" totalsRowLabel="Statewide Total" dataDxfId="35" totalsRowDxfId="34" totalsRowCellStyle="Total"/>
    <tableColumn id="2" xr3:uid="{00000000-0010-0000-0100-000002000000}" name="County_x000a_Treasurer" dataDxfId="33" totalsRowCellStyle="Total"/>
    <tableColumn id="3" xr3:uid="{00000000-0010-0000-0100-000003000000}" name="Invoice #" dataDxfId="32" totalsRowDxfId="31" totalsRowCellStyle="Total"/>
    <tableColumn id="4" xr3:uid="{00000000-0010-0000-0100-000004000000}" name="County_x000a_Total" totalsRowFunction="custom" dataDxfId="30" totalsRowDxfId="29" totalsRowCellStyle="Total">
      <totalsRowFormula>SUM(Table7[County
Total])</totalsRowFormula>
    </tableColumn>
    <tableColumn id="5" xr3:uid="{F513099A-CEA3-4C43-BE96-A2A070AC4101}" name="Voucher ID" dataDxfId="28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ighth Apportionment for Title II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1"/>
  <sheetViews>
    <sheetView tabSelected="1" zoomScale="98" zoomScaleNormal="98" workbookViewId="0">
      <pane ySplit="6" topLeftCell="A7" activePane="bottomLeft" state="frozen"/>
      <selection pane="bottomLeft"/>
    </sheetView>
  </sheetViews>
  <sheetFormatPr defaultColWidth="9.33203125" defaultRowHeight="15" x14ac:dyDescent="0.2"/>
  <cols>
    <col min="1" max="1" width="16.109375" style="1" customWidth="1"/>
    <col min="2" max="2" width="13" style="5" customWidth="1"/>
    <col min="3" max="3" width="10.6640625" style="5" customWidth="1"/>
    <col min="4" max="4" width="15.77734375" style="26" customWidth="1"/>
    <col min="5" max="6" width="7.77734375" style="5" customWidth="1"/>
    <col min="7" max="7" width="9.109375" style="5" bestFit="1" customWidth="1"/>
    <col min="8" max="8" width="14.33203125" style="5" customWidth="1"/>
    <col min="9" max="9" width="11.109375" style="5" customWidth="1"/>
    <col min="10" max="10" width="31.5546875" style="1" customWidth="1"/>
    <col min="11" max="11" width="8.21875" style="1" customWidth="1"/>
    <col min="12" max="12" width="12.44140625" style="1" customWidth="1"/>
    <col min="13" max="13" width="15.109375" style="1" customWidth="1"/>
    <col min="14" max="16384" width="9.33203125" style="1"/>
  </cols>
  <sheetData>
    <row r="1" spans="1:13" ht="20.25" x14ac:dyDescent="0.2">
      <c r="A1" s="42" t="s">
        <v>453</v>
      </c>
    </row>
    <row r="2" spans="1:13" ht="18" x14ac:dyDescent="0.25">
      <c r="A2" s="37" t="s">
        <v>14</v>
      </c>
    </row>
    <row r="3" spans="1:13" ht="15.75" x14ac:dyDescent="0.25">
      <c r="A3" s="35" t="s">
        <v>13</v>
      </c>
    </row>
    <row r="4" spans="1:13" ht="15.75" x14ac:dyDescent="0.25">
      <c r="A4" s="12" t="s">
        <v>117</v>
      </c>
      <c r="B4" s="18"/>
      <c r="C4" s="18"/>
      <c r="D4" s="27"/>
      <c r="E4" s="18"/>
      <c r="F4" s="18"/>
      <c r="G4" s="18"/>
      <c r="H4" s="18"/>
      <c r="I4" s="18"/>
      <c r="J4" s="4"/>
      <c r="K4" s="4"/>
      <c r="L4" s="4"/>
      <c r="M4" s="4"/>
    </row>
    <row r="5" spans="1:13" ht="15.75" x14ac:dyDescent="0.2">
      <c r="A5" s="43" t="s">
        <v>589</v>
      </c>
      <c r="B5" s="18"/>
      <c r="C5" s="18"/>
      <c r="D5" s="27"/>
      <c r="E5" s="18"/>
      <c r="F5" s="18"/>
      <c r="G5" s="18"/>
      <c r="H5" s="18"/>
      <c r="I5" s="18"/>
      <c r="J5" s="4"/>
      <c r="K5" s="4"/>
      <c r="L5" s="4"/>
      <c r="M5" s="4"/>
    </row>
    <row r="6" spans="1:13" ht="66" customHeight="1" thickBot="1" x14ac:dyDescent="0.3">
      <c r="A6" s="20" t="s">
        <v>314</v>
      </c>
      <c r="B6" s="20" t="s">
        <v>8</v>
      </c>
      <c r="C6" s="20" t="s">
        <v>176</v>
      </c>
      <c r="D6" s="20" t="s">
        <v>17</v>
      </c>
      <c r="E6" s="20" t="s">
        <v>0</v>
      </c>
      <c r="F6" s="20" t="s">
        <v>1</v>
      </c>
      <c r="G6" s="20" t="s">
        <v>2</v>
      </c>
      <c r="H6" s="20" t="s">
        <v>3</v>
      </c>
      <c r="I6" s="20" t="s">
        <v>9</v>
      </c>
      <c r="J6" s="20" t="s">
        <v>4</v>
      </c>
      <c r="K6" s="64" t="s">
        <v>459</v>
      </c>
      <c r="L6" s="20" t="s">
        <v>177</v>
      </c>
      <c r="M6" s="20" t="s">
        <v>454</v>
      </c>
    </row>
    <row r="7" spans="1:13" ht="15.75" thickTop="1" x14ac:dyDescent="0.2">
      <c r="A7" s="44" t="s">
        <v>18</v>
      </c>
      <c r="B7" s="45" t="s">
        <v>47</v>
      </c>
      <c r="C7" s="45">
        <v>1</v>
      </c>
      <c r="D7" s="46" t="s">
        <v>125</v>
      </c>
      <c r="E7" s="47" t="s">
        <v>76</v>
      </c>
      <c r="F7" s="47" t="s">
        <v>126</v>
      </c>
      <c r="G7" s="47" t="s">
        <v>77</v>
      </c>
      <c r="H7" s="47" t="s">
        <v>78</v>
      </c>
      <c r="I7" s="45" t="s">
        <v>126</v>
      </c>
      <c r="J7" s="62" t="s">
        <v>127</v>
      </c>
      <c r="K7" s="65" t="s">
        <v>462</v>
      </c>
      <c r="L7" s="49">
        <v>141883</v>
      </c>
      <c r="M7" s="50">
        <v>1005</v>
      </c>
    </row>
    <row r="8" spans="1:13" x14ac:dyDescent="0.2">
      <c r="A8" s="44" t="s">
        <v>18</v>
      </c>
      <c r="B8" s="45" t="s">
        <v>47</v>
      </c>
      <c r="C8" s="45">
        <v>1</v>
      </c>
      <c r="D8" s="46" t="s">
        <v>214</v>
      </c>
      <c r="E8" s="47" t="s">
        <v>76</v>
      </c>
      <c r="F8" s="47" t="s">
        <v>79</v>
      </c>
      <c r="G8" s="47" t="s">
        <v>215</v>
      </c>
      <c r="H8" s="47" t="s">
        <v>216</v>
      </c>
      <c r="I8" s="45" t="s">
        <v>217</v>
      </c>
      <c r="J8" s="62" t="s">
        <v>218</v>
      </c>
      <c r="K8" s="48" t="s">
        <v>461</v>
      </c>
      <c r="L8" s="49">
        <v>14562</v>
      </c>
      <c r="M8" s="50">
        <v>462</v>
      </c>
    </row>
    <row r="9" spans="1:13" x14ac:dyDescent="0.2">
      <c r="A9" s="44" t="s">
        <v>457</v>
      </c>
      <c r="B9" s="45" t="s">
        <v>458</v>
      </c>
      <c r="C9" s="45">
        <v>1</v>
      </c>
      <c r="D9" s="46" t="s">
        <v>464</v>
      </c>
      <c r="E9" s="47" t="s">
        <v>463</v>
      </c>
      <c r="F9" s="47" t="s">
        <v>465</v>
      </c>
      <c r="G9" s="47" t="s">
        <v>77</v>
      </c>
      <c r="H9" s="47" t="s">
        <v>78</v>
      </c>
      <c r="I9" s="45" t="s">
        <v>465</v>
      </c>
      <c r="J9" s="62" t="s">
        <v>466</v>
      </c>
      <c r="K9" s="48" t="s">
        <v>462</v>
      </c>
      <c r="L9" s="49">
        <v>100868</v>
      </c>
      <c r="M9" s="50">
        <v>7216</v>
      </c>
    </row>
    <row r="10" spans="1:13" x14ac:dyDescent="0.2">
      <c r="A10" s="44" t="s">
        <v>19</v>
      </c>
      <c r="B10" s="45" t="s">
        <v>48</v>
      </c>
      <c r="C10" s="45">
        <v>50</v>
      </c>
      <c r="D10" s="46" t="s">
        <v>467</v>
      </c>
      <c r="E10" s="47" t="s">
        <v>80</v>
      </c>
      <c r="F10" s="47" t="s">
        <v>468</v>
      </c>
      <c r="G10" s="47" t="s">
        <v>77</v>
      </c>
      <c r="H10" s="47" t="s">
        <v>78</v>
      </c>
      <c r="I10" s="45" t="s">
        <v>468</v>
      </c>
      <c r="J10" s="62" t="s">
        <v>469</v>
      </c>
      <c r="K10" s="48" t="s">
        <v>462</v>
      </c>
      <c r="L10" s="49">
        <v>10287</v>
      </c>
      <c r="M10" s="50">
        <v>429</v>
      </c>
    </row>
    <row r="11" spans="1:13" x14ac:dyDescent="0.2">
      <c r="A11" s="44" t="s">
        <v>19</v>
      </c>
      <c r="B11" s="45" t="s">
        <v>48</v>
      </c>
      <c r="C11" s="45">
        <v>50</v>
      </c>
      <c r="D11" s="46" t="s">
        <v>219</v>
      </c>
      <c r="E11" s="47" t="s">
        <v>80</v>
      </c>
      <c r="F11" s="47" t="s">
        <v>220</v>
      </c>
      <c r="G11" s="47" t="s">
        <v>77</v>
      </c>
      <c r="H11" s="47" t="s">
        <v>78</v>
      </c>
      <c r="I11" s="45" t="s">
        <v>220</v>
      </c>
      <c r="J11" s="62" t="s">
        <v>221</v>
      </c>
      <c r="K11" s="48" t="s">
        <v>462</v>
      </c>
      <c r="L11" s="49">
        <v>46894</v>
      </c>
      <c r="M11" s="50">
        <v>14635</v>
      </c>
    </row>
    <row r="12" spans="1:13" x14ac:dyDescent="0.2">
      <c r="A12" s="44" t="s">
        <v>19</v>
      </c>
      <c r="B12" s="45" t="s">
        <v>48</v>
      </c>
      <c r="C12" s="45">
        <v>50</v>
      </c>
      <c r="D12" s="46" t="s">
        <v>324</v>
      </c>
      <c r="E12" s="47" t="s">
        <v>80</v>
      </c>
      <c r="F12" s="47" t="s">
        <v>325</v>
      </c>
      <c r="G12" s="47" t="s">
        <v>77</v>
      </c>
      <c r="H12" s="47" t="s">
        <v>78</v>
      </c>
      <c r="I12" s="45" t="s">
        <v>325</v>
      </c>
      <c r="J12" s="62" t="s">
        <v>326</v>
      </c>
      <c r="K12" s="48" t="s">
        <v>462</v>
      </c>
      <c r="L12" s="49">
        <v>1134531</v>
      </c>
      <c r="M12" s="50">
        <v>552248</v>
      </c>
    </row>
    <row r="13" spans="1:13" x14ac:dyDescent="0.2">
      <c r="A13" s="44" t="s">
        <v>19</v>
      </c>
      <c r="B13" s="45" t="s">
        <v>48</v>
      </c>
      <c r="C13" s="45">
        <v>50</v>
      </c>
      <c r="D13" s="46" t="s">
        <v>319</v>
      </c>
      <c r="E13" s="47" t="s">
        <v>80</v>
      </c>
      <c r="F13" s="47" t="s">
        <v>180</v>
      </c>
      <c r="G13" s="47" t="s">
        <v>320</v>
      </c>
      <c r="H13" s="47" t="s">
        <v>321</v>
      </c>
      <c r="I13" s="45" t="s">
        <v>322</v>
      </c>
      <c r="J13" s="62" t="s">
        <v>323</v>
      </c>
      <c r="K13" s="48" t="s">
        <v>461</v>
      </c>
      <c r="L13" s="49">
        <v>53440</v>
      </c>
      <c r="M13" s="50">
        <v>383</v>
      </c>
    </row>
    <row r="14" spans="1:13" x14ac:dyDescent="0.2">
      <c r="A14" s="44" t="s">
        <v>20</v>
      </c>
      <c r="B14" s="45" t="s">
        <v>49</v>
      </c>
      <c r="C14" s="45">
        <v>1</v>
      </c>
      <c r="D14" s="46" t="s">
        <v>470</v>
      </c>
      <c r="E14" s="47" t="s">
        <v>81</v>
      </c>
      <c r="F14" s="47" t="s">
        <v>471</v>
      </c>
      <c r="G14" s="47" t="s">
        <v>77</v>
      </c>
      <c r="H14" s="47" t="s">
        <v>78</v>
      </c>
      <c r="I14" s="45" t="s">
        <v>471</v>
      </c>
      <c r="J14" s="62" t="s">
        <v>472</v>
      </c>
      <c r="K14" s="48" t="s">
        <v>462</v>
      </c>
      <c r="L14" s="49">
        <v>20040</v>
      </c>
      <c r="M14" s="50">
        <v>5451</v>
      </c>
    </row>
    <row r="15" spans="1:13" x14ac:dyDescent="0.2">
      <c r="A15" s="44" t="s">
        <v>21</v>
      </c>
      <c r="B15" s="45" t="s">
        <v>50</v>
      </c>
      <c r="C15" s="45">
        <v>10</v>
      </c>
      <c r="D15" s="46" t="s">
        <v>327</v>
      </c>
      <c r="E15" s="47" t="s">
        <v>82</v>
      </c>
      <c r="F15" s="47" t="s">
        <v>328</v>
      </c>
      <c r="G15" s="47" t="s">
        <v>77</v>
      </c>
      <c r="H15" s="47" t="s">
        <v>78</v>
      </c>
      <c r="I15" s="45" t="s">
        <v>328</v>
      </c>
      <c r="J15" s="62" t="s">
        <v>329</v>
      </c>
      <c r="K15" s="48" t="s">
        <v>462</v>
      </c>
      <c r="L15" s="49">
        <v>24315</v>
      </c>
      <c r="M15" s="50">
        <v>3812</v>
      </c>
    </row>
    <row r="16" spans="1:13" x14ac:dyDescent="0.2">
      <c r="A16" s="44" t="s">
        <v>21</v>
      </c>
      <c r="B16" s="45" t="s">
        <v>50</v>
      </c>
      <c r="C16" s="45">
        <v>10</v>
      </c>
      <c r="D16" s="46" t="s">
        <v>222</v>
      </c>
      <c r="E16" s="47" t="s">
        <v>82</v>
      </c>
      <c r="F16" s="47" t="s">
        <v>223</v>
      </c>
      <c r="G16" s="47" t="s">
        <v>77</v>
      </c>
      <c r="H16" s="47" t="s">
        <v>78</v>
      </c>
      <c r="I16" s="45" t="s">
        <v>223</v>
      </c>
      <c r="J16" s="62" t="s">
        <v>224</v>
      </c>
      <c r="K16" s="48" t="s">
        <v>462</v>
      </c>
      <c r="L16" s="49">
        <v>13360</v>
      </c>
      <c r="M16" s="50">
        <v>5063</v>
      </c>
    </row>
    <row r="17" spans="1:13" x14ac:dyDescent="0.2">
      <c r="A17" s="44" t="s">
        <v>21</v>
      </c>
      <c r="B17" s="45" t="s">
        <v>50</v>
      </c>
      <c r="C17" s="45">
        <v>10</v>
      </c>
      <c r="D17" s="46" t="s">
        <v>330</v>
      </c>
      <c r="E17" s="47" t="s">
        <v>82</v>
      </c>
      <c r="F17" s="47" t="s">
        <v>331</v>
      </c>
      <c r="G17" s="47" t="s">
        <v>77</v>
      </c>
      <c r="H17" s="47" t="s">
        <v>78</v>
      </c>
      <c r="I17" s="45" t="s">
        <v>331</v>
      </c>
      <c r="J17" s="62" t="s">
        <v>332</v>
      </c>
      <c r="K17" s="48" t="s">
        <v>462</v>
      </c>
      <c r="L17" s="49">
        <v>23781</v>
      </c>
      <c r="M17" s="50">
        <v>9410</v>
      </c>
    </row>
    <row r="18" spans="1:13" x14ac:dyDescent="0.2">
      <c r="A18" s="44" t="s">
        <v>21</v>
      </c>
      <c r="B18" s="45" t="s">
        <v>50</v>
      </c>
      <c r="C18" s="45">
        <v>10</v>
      </c>
      <c r="D18" s="46" t="s">
        <v>128</v>
      </c>
      <c r="E18" s="47" t="s">
        <v>82</v>
      </c>
      <c r="F18" s="47" t="s">
        <v>129</v>
      </c>
      <c r="G18" s="47" t="s">
        <v>77</v>
      </c>
      <c r="H18" s="47" t="s">
        <v>78</v>
      </c>
      <c r="I18" s="45" t="s">
        <v>129</v>
      </c>
      <c r="J18" s="62" t="s">
        <v>130</v>
      </c>
      <c r="K18" s="48" t="s">
        <v>462</v>
      </c>
      <c r="L18" s="49">
        <v>265730</v>
      </c>
      <c r="M18" s="50">
        <v>17256</v>
      </c>
    </row>
    <row r="19" spans="1:13" x14ac:dyDescent="0.2">
      <c r="A19" s="44" t="s">
        <v>21</v>
      </c>
      <c r="B19" s="45" t="s">
        <v>50</v>
      </c>
      <c r="C19" s="45">
        <v>10</v>
      </c>
      <c r="D19" s="46" t="s">
        <v>333</v>
      </c>
      <c r="E19" s="47" t="s">
        <v>82</v>
      </c>
      <c r="F19" s="47" t="s">
        <v>334</v>
      </c>
      <c r="G19" s="47" t="s">
        <v>77</v>
      </c>
      <c r="H19" s="47" t="s">
        <v>78</v>
      </c>
      <c r="I19" s="45" t="s">
        <v>334</v>
      </c>
      <c r="J19" s="62" t="s">
        <v>335</v>
      </c>
      <c r="K19" s="48" t="s">
        <v>462</v>
      </c>
      <c r="L19" s="49">
        <v>242484</v>
      </c>
      <c r="M19" s="50">
        <v>24040</v>
      </c>
    </row>
    <row r="20" spans="1:13" x14ac:dyDescent="0.2">
      <c r="A20" s="44" t="s">
        <v>21</v>
      </c>
      <c r="B20" s="45" t="s">
        <v>50</v>
      </c>
      <c r="C20" s="45">
        <v>10</v>
      </c>
      <c r="D20" s="46" t="s">
        <v>336</v>
      </c>
      <c r="E20" s="47" t="s">
        <v>82</v>
      </c>
      <c r="F20" s="47" t="s">
        <v>337</v>
      </c>
      <c r="G20" s="47" t="s">
        <v>77</v>
      </c>
      <c r="H20" s="47" t="s">
        <v>78</v>
      </c>
      <c r="I20" s="45" t="s">
        <v>337</v>
      </c>
      <c r="J20" s="62" t="s">
        <v>338</v>
      </c>
      <c r="K20" s="48" t="s">
        <v>462</v>
      </c>
      <c r="L20" s="49">
        <v>12692</v>
      </c>
      <c r="M20" s="50">
        <v>4061</v>
      </c>
    </row>
    <row r="21" spans="1:13" x14ac:dyDescent="0.2">
      <c r="A21" s="44" t="s">
        <v>21</v>
      </c>
      <c r="B21" s="45" t="s">
        <v>50</v>
      </c>
      <c r="C21" s="45">
        <v>10</v>
      </c>
      <c r="D21" s="46" t="s">
        <v>181</v>
      </c>
      <c r="E21" s="47" t="s">
        <v>82</v>
      </c>
      <c r="F21" s="47" t="s">
        <v>182</v>
      </c>
      <c r="G21" s="47" t="s">
        <v>77</v>
      </c>
      <c r="H21" s="47" t="s">
        <v>78</v>
      </c>
      <c r="I21" s="45" t="s">
        <v>182</v>
      </c>
      <c r="J21" s="62" t="s">
        <v>183</v>
      </c>
      <c r="K21" s="48" t="s">
        <v>462</v>
      </c>
      <c r="L21" s="49">
        <v>60254</v>
      </c>
      <c r="M21" s="50">
        <v>2899</v>
      </c>
    </row>
    <row r="22" spans="1:13" x14ac:dyDescent="0.2">
      <c r="A22" s="44" t="s">
        <v>22</v>
      </c>
      <c r="B22" s="45" t="s">
        <v>51</v>
      </c>
      <c r="C22" s="45">
        <v>5</v>
      </c>
      <c r="D22" s="46" t="s">
        <v>473</v>
      </c>
      <c r="E22" s="47" t="s">
        <v>83</v>
      </c>
      <c r="F22" s="47" t="s">
        <v>474</v>
      </c>
      <c r="G22" s="47" t="s">
        <v>77</v>
      </c>
      <c r="H22" s="47" t="s">
        <v>78</v>
      </c>
      <c r="I22" s="45" t="s">
        <v>474</v>
      </c>
      <c r="J22" s="62" t="s">
        <v>475</v>
      </c>
      <c r="K22" s="48" t="s">
        <v>460</v>
      </c>
      <c r="L22" s="49">
        <v>12291</v>
      </c>
      <c r="M22" s="50">
        <v>12291</v>
      </c>
    </row>
    <row r="23" spans="1:13" x14ac:dyDescent="0.2">
      <c r="A23" s="44" t="s">
        <v>315</v>
      </c>
      <c r="B23" s="45" t="s">
        <v>316</v>
      </c>
      <c r="C23" s="45">
        <v>1</v>
      </c>
      <c r="D23" s="46" t="s">
        <v>339</v>
      </c>
      <c r="E23" s="47" t="s">
        <v>340</v>
      </c>
      <c r="F23" s="47" t="s">
        <v>341</v>
      </c>
      <c r="G23" s="47" t="s">
        <v>77</v>
      </c>
      <c r="H23" s="47" t="s">
        <v>78</v>
      </c>
      <c r="I23" s="45" t="s">
        <v>341</v>
      </c>
      <c r="J23" s="62" t="s">
        <v>342</v>
      </c>
      <c r="K23" s="48" t="s">
        <v>462</v>
      </c>
      <c r="L23" s="49">
        <v>83366</v>
      </c>
      <c r="M23" s="50">
        <v>38935</v>
      </c>
    </row>
    <row r="24" spans="1:13" x14ac:dyDescent="0.2">
      <c r="A24" s="44" t="s">
        <v>23</v>
      </c>
      <c r="B24" s="45" t="s">
        <v>52</v>
      </c>
      <c r="C24" s="45">
        <v>1</v>
      </c>
      <c r="D24" s="46" t="s">
        <v>343</v>
      </c>
      <c r="E24" s="47" t="s">
        <v>84</v>
      </c>
      <c r="F24" s="47" t="s">
        <v>344</v>
      </c>
      <c r="G24" s="47" t="s">
        <v>77</v>
      </c>
      <c r="H24" s="47" t="s">
        <v>78</v>
      </c>
      <c r="I24" s="45" t="s">
        <v>344</v>
      </c>
      <c r="J24" s="62" t="s">
        <v>345</v>
      </c>
      <c r="K24" s="48" t="s">
        <v>462</v>
      </c>
      <c r="L24" s="49">
        <v>46493</v>
      </c>
      <c r="M24" s="50">
        <v>16144</v>
      </c>
    </row>
    <row r="25" spans="1:13" x14ac:dyDescent="0.2">
      <c r="A25" s="44" t="s">
        <v>24</v>
      </c>
      <c r="B25" s="45" t="s">
        <v>53</v>
      </c>
      <c r="C25" s="45">
        <v>2</v>
      </c>
      <c r="D25" s="46" t="s">
        <v>476</v>
      </c>
      <c r="E25" s="47" t="s">
        <v>85</v>
      </c>
      <c r="F25" s="47" t="s">
        <v>477</v>
      </c>
      <c r="G25" s="47" t="s">
        <v>77</v>
      </c>
      <c r="H25" s="47" t="s">
        <v>78</v>
      </c>
      <c r="I25" s="45" t="s">
        <v>477</v>
      </c>
      <c r="J25" s="62" t="s">
        <v>478</v>
      </c>
      <c r="K25" s="48" t="s">
        <v>462</v>
      </c>
      <c r="L25" s="49">
        <v>1069334</v>
      </c>
      <c r="M25" s="50">
        <v>174099</v>
      </c>
    </row>
    <row r="26" spans="1:13" x14ac:dyDescent="0.2">
      <c r="A26" s="44" t="s">
        <v>24</v>
      </c>
      <c r="B26" s="45" t="s">
        <v>53</v>
      </c>
      <c r="C26" s="45">
        <v>2</v>
      </c>
      <c r="D26" s="46" t="s">
        <v>479</v>
      </c>
      <c r="E26" s="47" t="s">
        <v>85</v>
      </c>
      <c r="F26" s="47" t="s">
        <v>480</v>
      </c>
      <c r="G26" s="47" t="s">
        <v>77</v>
      </c>
      <c r="H26" s="47" t="s">
        <v>78</v>
      </c>
      <c r="I26" s="45" t="s">
        <v>480</v>
      </c>
      <c r="J26" s="62" t="s">
        <v>481</v>
      </c>
      <c r="K26" s="48" t="s">
        <v>462</v>
      </c>
      <c r="L26" s="49">
        <v>364728</v>
      </c>
      <c r="M26" s="50">
        <v>32111</v>
      </c>
    </row>
    <row r="27" spans="1:13" x14ac:dyDescent="0.2">
      <c r="A27" s="44" t="s">
        <v>24</v>
      </c>
      <c r="B27" s="45" t="s">
        <v>53</v>
      </c>
      <c r="C27" s="45">
        <v>2</v>
      </c>
      <c r="D27" s="46" t="s">
        <v>225</v>
      </c>
      <c r="E27" s="47" t="s">
        <v>85</v>
      </c>
      <c r="F27" s="47" t="s">
        <v>226</v>
      </c>
      <c r="G27" s="47" t="s">
        <v>77</v>
      </c>
      <c r="H27" s="47" t="s">
        <v>78</v>
      </c>
      <c r="I27" s="45" t="s">
        <v>226</v>
      </c>
      <c r="J27" s="62" t="s">
        <v>227</v>
      </c>
      <c r="K27" s="48" t="s">
        <v>462</v>
      </c>
      <c r="L27" s="49">
        <v>288442</v>
      </c>
      <c r="M27" s="49">
        <v>46638</v>
      </c>
    </row>
    <row r="28" spans="1:13" x14ac:dyDescent="0.2">
      <c r="A28" s="44" t="s">
        <v>24</v>
      </c>
      <c r="B28" s="45" t="s">
        <v>53</v>
      </c>
      <c r="C28" s="45">
        <v>2</v>
      </c>
      <c r="D28" s="46" t="s">
        <v>184</v>
      </c>
      <c r="E28" s="47" t="s">
        <v>85</v>
      </c>
      <c r="F28" s="47" t="s">
        <v>185</v>
      </c>
      <c r="G28" s="47" t="s">
        <v>77</v>
      </c>
      <c r="H28" s="47" t="s">
        <v>78</v>
      </c>
      <c r="I28" s="45" t="s">
        <v>185</v>
      </c>
      <c r="J28" s="62" t="s">
        <v>186</v>
      </c>
      <c r="K28" s="48" t="s">
        <v>462</v>
      </c>
      <c r="L28" s="49">
        <v>537874</v>
      </c>
      <c r="M28" s="50">
        <v>114936</v>
      </c>
    </row>
    <row r="29" spans="1:13" x14ac:dyDescent="0.2">
      <c r="A29" s="44" t="s">
        <v>24</v>
      </c>
      <c r="B29" s="45" t="s">
        <v>53</v>
      </c>
      <c r="C29" s="45">
        <v>2</v>
      </c>
      <c r="D29" s="46" t="s">
        <v>187</v>
      </c>
      <c r="E29" s="47" t="s">
        <v>85</v>
      </c>
      <c r="F29" s="47" t="s">
        <v>188</v>
      </c>
      <c r="G29" s="47" t="s">
        <v>77</v>
      </c>
      <c r="H29" s="47" t="s">
        <v>78</v>
      </c>
      <c r="I29" s="45" t="s">
        <v>188</v>
      </c>
      <c r="J29" s="62" t="s">
        <v>189</v>
      </c>
      <c r="K29" s="48" t="s">
        <v>462</v>
      </c>
      <c r="L29" s="49">
        <v>209485</v>
      </c>
      <c r="M29" s="50">
        <v>11193</v>
      </c>
    </row>
    <row r="30" spans="1:13" x14ac:dyDescent="0.2">
      <c r="A30" s="44" t="s">
        <v>24</v>
      </c>
      <c r="B30" s="45" t="s">
        <v>53</v>
      </c>
      <c r="C30" s="45">
        <v>2</v>
      </c>
      <c r="D30" s="46" t="s">
        <v>346</v>
      </c>
      <c r="E30" s="47" t="s">
        <v>85</v>
      </c>
      <c r="F30" s="47" t="s">
        <v>347</v>
      </c>
      <c r="G30" s="47" t="s">
        <v>77</v>
      </c>
      <c r="H30" s="47" t="s">
        <v>78</v>
      </c>
      <c r="I30" s="45" t="s">
        <v>347</v>
      </c>
      <c r="J30" s="62" t="s">
        <v>348</v>
      </c>
      <c r="K30" s="48" t="s">
        <v>462</v>
      </c>
      <c r="L30" s="49">
        <v>21376</v>
      </c>
      <c r="M30" s="50">
        <v>7647</v>
      </c>
    </row>
    <row r="31" spans="1:13" x14ac:dyDescent="0.2">
      <c r="A31" s="44" t="s">
        <v>24</v>
      </c>
      <c r="B31" s="45" t="s">
        <v>53</v>
      </c>
      <c r="C31" s="45">
        <v>2</v>
      </c>
      <c r="D31" s="46" t="s">
        <v>482</v>
      </c>
      <c r="E31" s="47" t="s">
        <v>85</v>
      </c>
      <c r="F31" s="47" t="s">
        <v>483</v>
      </c>
      <c r="G31" s="47" t="s">
        <v>77</v>
      </c>
      <c r="H31" s="47" t="s">
        <v>78</v>
      </c>
      <c r="I31" s="45" t="s">
        <v>483</v>
      </c>
      <c r="J31" s="62" t="s">
        <v>484</v>
      </c>
      <c r="K31" s="48" t="s">
        <v>462</v>
      </c>
      <c r="L31" s="49">
        <v>12692</v>
      </c>
      <c r="M31" s="50">
        <v>3173</v>
      </c>
    </row>
    <row r="32" spans="1:13" x14ac:dyDescent="0.2">
      <c r="A32" s="44" t="s">
        <v>24</v>
      </c>
      <c r="B32" s="45" t="s">
        <v>53</v>
      </c>
      <c r="C32" s="45">
        <v>2</v>
      </c>
      <c r="D32" s="46" t="s">
        <v>228</v>
      </c>
      <c r="E32" s="47" t="s">
        <v>85</v>
      </c>
      <c r="F32" s="47" t="s">
        <v>229</v>
      </c>
      <c r="G32" s="47" t="s">
        <v>77</v>
      </c>
      <c r="H32" s="47" t="s">
        <v>78</v>
      </c>
      <c r="I32" s="45" t="s">
        <v>229</v>
      </c>
      <c r="J32" s="62" t="s">
        <v>230</v>
      </c>
      <c r="K32" s="48" t="s">
        <v>462</v>
      </c>
      <c r="L32" s="49">
        <v>134402</v>
      </c>
      <c r="M32" s="50">
        <v>195</v>
      </c>
    </row>
    <row r="33" spans="1:13" x14ac:dyDescent="0.2">
      <c r="A33" s="44" t="s">
        <v>24</v>
      </c>
      <c r="B33" s="45" t="s">
        <v>53</v>
      </c>
      <c r="C33" s="45">
        <v>2</v>
      </c>
      <c r="D33" s="46" t="s">
        <v>485</v>
      </c>
      <c r="E33" s="47" t="s">
        <v>85</v>
      </c>
      <c r="F33" s="47" t="s">
        <v>486</v>
      </c>
      <c r="G33" s="47" t="s">
        <v>77</v>
      </c>
      <c r="H33" s="47" t="s">
        <v>78</v>
      </c>
      <c r="I33" s="45" t="s">
        <v>486</v>
      </c>
      <c r="J33" s="62" t="s">
        <v>487</v>
      </c>
      <c r="K33" s="48" t="s">
        <v>462</v>
      </c>
      <c r="L33" s="49">
        <v>21510</v>
      </c>
      <c r="M33" s="50">
        <v>2615</v>
      </c>
    </row>
    <row r="34" spans="1:13" x14ac:dyDescent="0.2">
      <c r="A34" s="44" t="s">
        <v>24</v>
      </c>
      <c r="B34" s="45" t="s">
        <v>53</v>
      </c>
      <c r="C34" s="45">
        <v>2</v>
      </c>
      <c r="D34" s="46" t="s">
        <v>488</v>
      </c>
      <c r="E34" s="47" t="s">
        <v>85</v>
      </c>
      <c r="F34" s="47" t="s">
        <v>489</v>
      </c>
      <c r="G34" s="47" t="s">
        <v>77</v>
      </c>
      <c r="H34" s="47" t="s">
        <v>78</v>
      </c>
      <c r="I34" s="45" t="s">
        <v>489</v>
      </c>
      <c r="J34" s="62" t="s">
        <v>490</v>
      </c>
      <c r="K34" s="48" t="s">
        <v>462</v>
      </c>
      <c r="L34" s="49">
        <v>10688</v>
      </c>
      <c r="M34" s="50">
        <v>680</v>
      </c>
    </row>
    <row r="35" spans="1:13" ht="30" x14ac:dyDescent="0.2">
      <c r="A35" s="44" t="s">
        <v>25</v>
      </c>
      <c r="B35" s="45" t="s">
        <v>54</v>
      </c>
      <c r="C35" s="45">
        <v>1</v>
      </c>
      <c r="D35" s="46" t="s">
        <v>231</v>
      </c>
      <c r="E35" s="47" t="s">
        <v>86</v>
      </c>
      <c r="F35" s="47" t="s">
        <v>88</v>
      </c>
      <c r="G35" s="47" t="s">
        <v>77</v>
      </c>
      <c r="H35" s="47" t="s">
        <v>78</v>
      </c>
      <c r="I35" s="45" t="s">
        <v>88</v>
      </c>
      <c r="J35" s="62" t="s">
        <v>232</v>
      </c>
      <c r="K35" s="48" t="s">
        <v>460</v>
      </c>
      <c r="L35" s="49">
        <v>11757</v>
      </c>
      <c r="M35" s="50">
        <v>398</v>
      </c>
    </row>
    <row r="36" spans="1:13" x14ac:dyDescent="0.2">
      <c r="A36" s="44" t="s">
        <v>25</v>
      </c>
      <c r="B36" s="45" t="s">
        <v>54</v>
      </c>
      <c r="C36" s="45">
        <v>1</v>
      </c>
      <c r="D36" s="46" t="s">
        <v>349</v>
      </c>
      <c r="E36" s="47" t="s">
        <v>86</v>
      </c>
      <c r="F36" s="47" t="s">
        <v>350</v>
      </c>
      <c r="G36" s="47" t="s">
        <v>77</v>
      </c>
      <c r="H36" s="47" t="s">
        <v>78</v>
      </c>
      <c r="I36" s="45" t="s">
        <v>350</v>
      </c>
      <c r="J36" s="62" t="s">
        <v>351</v>
      </c>
      <c r="K36" s="48" t="s">
        <v>462</v>
      </c>
      <c r="L36" s="49">
        <v>234067</v>
      </c>
      <c r="M36" s="50">
        <v>177685</v>
      </c>
    </row>
    <row r="37" spans="1:13" x14ac:dyDescent="0.2">
      <c r="A37" s="44" t="s">
        <v>25</v>
      </c>
      <c r="B37" s="45" t="s">
        <v>54</v>
      </c>
      <c r="C37" s="45">
        <v>1</v>
      </c>
      <c r="D37" s="46" t="s">
        <v>352</v>
      </c>
      <c r="E37" s="47" t="s">
        <v>86</v>
      </c>
      <c r="F37" s="47" t="s">
        <v>353</v>
      </c>
      <c r="G37" s="47" t="s">
        <v>77</v>
      </c>
      <c r="H37" s="47" t="s">
        <v>78</v>
      </c>
      <c r="I37" s="45" t="s">
        <v>353</v>
      </c>
      <c r="J37" s="62" t="s">
        <v>354</v>
      </c>
      <c r="K37" s="48" t="s">
        <v>462</v>
      </c>
      <c r="L37" s="49">
        <v>290313</v>
      </c>
      <c r="M37" s="50">
        <v>97455</v>
      </c>
    </row>
    <row r="38" spans="1:13" x14ac:dyDescent="0.2">
      <c r="A38" s="44" t="s">
        <v>25</v>
      </c>
      <c r="B38" s="45" t="s">
        <v>54</v>
      </c>
      <c r="C38" s="45">
        <v>1</v>
      </c>
      <c r="D38" s="46" t="s">
        <v>355</v>
      </c>
      <c r="E38" s="47" t="s">
        <v>86</v>
      </c>
      <c r="F38" s="47" t="s">
        <v>356</v>
      </c>
      <c r="G38" s="47" t="s">
        <v>77</v>
      </c>
      <c r="H38" s="47" t="s">
        <v>78</v>
      </c>
      <c r="I38" s="45" t="s">
        <v>356</v>
      </c>
      <c r="J38" s="62" t="s">
        <v>357</v>
      </c>
      <c r="K38" s="48" t="s">
        <v>462</v>
      </c>
      <c r="L38" s="49">
        <v>148830</v>
      </c>
      <c r="M38" s="50">
        <v>11313</v>
      </c>
    </row>
    <row r="39" spans="1:13" x14ac:dyDescent="0.2">
      <c r="A39" s="44" t="s">
        <v>25</v>
      </c>
      <c r="B39" s="45" t="s">
        <v>54</v>
      </c>
      <c r="C39" s="45">
        <v>1</v>
      </c>
      <c r="D39" s="46" t="s">
        <v>190</v>
      </c>
      <c r="E39" s="47" t="s">
        <v>86</v>
      </c>
      <c r="F39" s="47" t="s">
        <v>191</v>
      </c>
      <c r="G39" s="47" t="s">
        <v>77</v>
      </c>
      <c r="H39" s="47" t="s">
        <v>78</v>
      </c>
      <c r="I39" s="45" t="s">
        <v>191</v>
      </c>
      <c r="J39" s="62" t="s">
        <v>192</v>
      </c>
      <c r="K39" s="48" t="s">
        <v>462</v>
      </c>
      <c r="L39" s="49">
        <v>50367</v>
      </c>
      <c r="M39" s="50">
        <v>17196</v>
      </c>
    </row>
    <row r="40" spans="1:13" x14ac:dyDescent="0.2">
      <c r="A40" s="44" t="s">
        <v>25</v>
      </c>
      <c r="B40" s="45" t="s">
        <v>54</v>
      </c>
      <c r="C40" s="45">
        <v>1</v>
      </c>
      <c r="D40" s="46" t="s">
        <v>193</v>
      </c>
      <c r="E40" s="47" t="s">
        <v>86</v>
      </c>
      <c r="F40" s="47" t="s">
        <v>194</v>
      </c>
      <c r="G40" s="47" t="s">
        <v>77</v>
      </c>
      <c r="H40" s="47" t="s">
        <v>78</v>
      </c>
      <c r="I40" s="45" t="s">
        <v>194</v>
      </c>
      <c r="J40" s="62" t="s">
        <v>195</v>
      </c>
      <c r="K40" s="48" t="s">
        <v>462</v>
      </c>
      <c r="L40" s="49">
        <v>146693</v>
      </c>
      <c r="M40" s="50">
        <v>70236</v>
      </c>
    </row>
    <row r="41" spans="1:13" x14ac:dyDescent="0.2">
      <c r="A41" s="44" t="s">
        <v>25</v>
      </c>
      <c r="B41" s="45" t="s">
        <v>54</v>
      </c>
      <c r="C41" s="45">
        <v>1</v>
      </c>
      <c r="D41" s="46" t="s">
        <v>233</v>
      </c>
      <c r="E41" s="47" t="s">
        <v>86</v>
      </c>
      <c r="F41" s="47" t="s">
        <v>234</v>
      </c>
      <c r="G41" s="47" t="s">
        <v>77</v>
      </c>
      <c r="H41" s="47" t="s">
        <v>78</v>
      </c>
      <c r="I41" s="45" t="s">
        <v>234</v>
      </c>
      <c r="J41" s="62" t="s">
        <v>235</v>
      </c>
      <c r="K41" s="48" t="s">
        <v>462</v>
      </c>
      <c r="L41" s="49">
        <v>436471</v>
      </c>
      <c r="M41" s="50">
        <v>10547</v>
      </c>
    </row>
    <row r="42" spans="1:13" x14ac:dyDescent="0.2">
      <c r="A42" s="44" t="s">
        <v>25</v>
      </c>
      <c r="B42" s="45" t="s">
        <v>54</v>
      </c>
      <c r="C42" s="45">
        <v>1</v>
      </c>
      <c r="D42" s="46" t="s">
        <v>236</v>
      </c>
      <c r="E42" s="47" t="s">
        <v>86</v>
      </c>
      <c r="F42" s="47" t="s">
        <v>237</v>
      </c>
      <c r="G42" s="47" t="s">
        <v>77</v>
      </c>
      <c r="H42" s="47" t="s">
        <v>78</v>
      </c>
      <c r="I42" s="45" t="s">
        <v>237</v>
      </c>
      <c r="J42" s="62" t="s">
        <v>238</v>
      </c>
      <c r="K42" s="48" t="s">
        <v>462</v>
      </c>
      <c r="L42" s="49">
        <v>238476</v>
      </c>
      <c r="M42" s="50">
        <v>16559</v>
      </c>
    </row>
    <row r="43" spans="1:13" x14ac:dyDescent="0.2">
      <c r="A43" s="44" t="s">
        <v>25</v>
      </c>
      <c r="B43" s="45" t="s">
        <v>54</v>
      </c>
      <c r="C43" s="45">
        <v>1</v>
      </c>
      <c r="D43" s="46" t="s">
        <v>491</v>
      </c>
      <c r="E43" s="47" t="s">
        <v>86</v>
      </c>
      <c r="F43" s="47" t="s">
        <v>492</v>
      </c>
      <c r="G43" s="47" t="s">
        <v>77</v>
      </c>
      <c r="H43" s="47" t="s">
        <v>78</v>
      </c>
      <c r="I43" s="45" t="s">
        <v>492</v>
      </c>
      <c r="J43" s="62" t="s">
        <v>493</v>
      </c>
      <c r="K43" s="48" t="s">
        <v>462</v>
      </c>
      <c r="L43" s="49">
        <v>51837</v>
      </c>
      <c r="M43" s="50">
        <v>18145</v>
      </c>
    </row>
    <row r="44" spans="1:13" x14ac:dyDescent="0.2">
      <c r="A44" s="44" t="s">
        <v>25</v>
      </c>
      <c r="B44" s="45" t="s">
        <v>54</v>
      </c>
      <c r="C44" s="45">
        <v>1</v>
      </c>
      <c r="D44" s="46" t="s">
        <v>494</v>
      </c>
      <c r="E44" s="47" t="s">
        <v>86</v>
      </c>
      <c r="F44" s="47" t="s">
        <v>495</v>
      </c>
      <c r="G44" s="47" t="s">
        <v>77</v>
      </c>
      <c r="H44" s="47" t="s">
        <v>78</v>
      </c>
      <c r="I44" s="45" t="s">
        <v>495</v>
      </c>
      <c r="J44" s="62" t="s">
        <v>496</v>
      </c>
      <c r="K44" s="48" t="s">
        <v>462</v>
      </c>
      <c r="L44" s="49">
        <v>12024</v>
      </c>
      <c r="M44" s="50">
        <v>12024</v>
      </c>
    </row>
    <row r="45" spans="1:13" x14ac:dyDescent="0.2">
      <c r="A45" s="44" t="s">
        <v>25</v>
      </c>
      <c r="B45" s="45" t="s">
        <v>54</v>
      </c>
      <c r="C45" s="45">
        <v>1</v>
      </c>
      <c r="D45" s="46" t="s">
        <v>358</v>
      </c>
      <c r="E45" s="47" t="s">
        <v>86</v>
      </c>
      <c r="F45" s="47" t="s">
        <v>359</v>
      </c>
      <c r="G45" s="47" t="s">
        <v>77</v>
      </c>
      <c r="H45" s="47" t="s">
        <v>78</v>
      </c>
      <c r="I45" s="45" t="s">
        <v>359</v>
      </c>
      <c r="J45" s="62" t="s">
        <v>360</v>
      </c>
      <c r="K45" s="48" t="s">
        <v>462</v>
      </c>
      <c r="L45" s="49">
        <v>1421638</v>
      </c>
      <c r="M45" s="50">
        <v>348602</v>
      </c>
    </row>
    <row r="46" spans="1:13" x14ac:dyDescent="0.2">
      <c r="A46" s="44" t="s">
        <v>25</v>
      </c>
      <c r="B46" s="45" t="s">
        <v>54</v>
      </c>
      <c r="C46" s="45">
        <v>1</v>
      </c>
      <c r="D46" s="46" t="s">
        <v>239</v>
      </c>
      <c r="E46" s="47" t="s">
        <v>86</v>
      </c>
      <c r="F46" s="47" t="s">
        <v>87</v>
      </c>
      <c r="G46" s="47" t="s">
        <v>77</v>
      </c>
      <c r="H46" s="47" t="s">
        <v>78</v>
      </c>
      <c r="I46" s="45" t="s">
        <v>87</v>
      </c>
      <c r="J46" s="62" t="s">
        <v>240</v>
      </c>
      <c r="K46" s="48" t="s">
        <v>462</v>
      </c>
      <c r="L46" s="49">
        <v>12479175</v>
      </c>
      <c r="M46" s="50">
        <v>4656820</v>
      </c>
    </row>
    <row r="47" spans="1:13" x14ac:dyDescent="0.2">
      <c r="A47" s="44" t="s">
        <v>25</v>
      </c>
      <c r="B47" s="45" t="s">
        <v>54</v>
      </c>
      <c r="C47" s="45">
        <v>1</v>
      </c>
      <c r="D47" s="46" t="s">
        <v>241</v>
      </c>
      <c r="E47" s="47" t="s">
        <v>86</v>
      </c>
      <c r="F47" s="47" t="s">
        <v>242</v>
      </c>
      <c r="G47" s="47" t="s">
        <v>77</v>
      </c>
      <c r="H47" s="47" t="s">
        <v>78</v>
      </c>
      <c r="I47" s="45" t="s">
        <v>242</v>
      </c>
      <c r="J47" s="62" t="s">
        <v>243</v>
      </c>
      <c r="K47" s="48" t="s">
        <v>462</v>
      </c>
      <c r="L47" s="49">
        <v>474280</v>
      </c>
      <c r="M47" s="50">
        <v>127001</v>
      </c>
    </row>
    <row r="48" spans="1:13" x14ac:dyDescent="0.2">
      <c r="A48" s="44" t="s">
        <v>25</v>
      </c>
      <c r="B48" s="45" t="s">
        <v>54</v>
      </c>
      <c r="C48" s="45">
        <v>1</v>
      </c>
      <c r="D48" s="46" t="s">
        <v>244</v>
      </c>
      <c r="E48" s="47" t="s">
        <v>86</v>
      </c>
      <c r="F48" s="47" t="s">
        <v>245</v>
      </c>
      <c r="G48" s="47" t="s">
        <v>77</v>
      </c>
      <c r="H48" s="47" t="s">
        <v>78</v>
      </c>
      <c r="I48" s="45" t="s">
        <v>245</v>
      </c>
      <c r="J48" s="62" t="s">
        <v>246</v>
      </c>
      <c r="K48" s="48" t="s">
        <v>462</v>
      </c>
      <c r="L48" s="49">
        <v>164462</v>
      </c>
      <c r="M48" s="50">
        <v>94206</v>
      </c>
    </row>
    <row r="49" spans="1:13" x14ac:dyDescent="0.2">
      <c r="A49" s="44" t="s">
        <v>25</v>
      </c>
      <c r="B49" s="45" t="s">
        <v>54</v>
      </c>
      <c r="C49" s="45">
        <v>1</v>
      </c>
      <c r="D49" s="46" t="s">
        <v>361</v>
      </c>
      <c r="E49" s="47" t="s">
        <v>86</v>
      </c>
      <c r="F49" s="47" t="s">
        <v>362</v>
      </c>
      <c r="G49" s="47" t="s">
        <v>77</v>
      </c>
      <c r="H49" s="47" t="s">
        <v>78</v>
      </c>
      <c r="I49" s="45" t="s">
        <v>362</v>
      </c>
      <c r="J49" s="62" t="s">
        <v>363</v>
      </c>
      <c r="K49" s="48" t="s">
        <v>462</v>
      </c>
      <c r="L49" s="49">
        <v>784633</v>
      </c>
      <c r="M49" s="50">
        <v>376110</v>
      </c>
    </row>
    <row r="50" spans="1:13" x14ac:dyDescent="0.2">
      <c r="A50" s="44" t="s">
        <v>25</v>
      </c>
      <c r="B50" s="45" t="s">
        <v>54</v>
      </c>
      <c r="C50" s="45">
        <v>1</v>
      </c>
      <c r="D50" s="46" t="s">
        <v>247</v>
      </c>
      <c r="E50" s="47" t="s">
        <v>86</v>
      </c>
      <c r="F50" s="47" t="s">
        <v>248</v>
      </c>
      <c r="G50" s="47" t="s">
        <v>77</v>
      </c>
      <c r="H50" s="47" t="s">
        <v>78</v>
      </c>
      <c r="I50" s="45" t="s">
        <v>248</v>
      </c>
      <c r="J50" s="62" t="s">
        <v>249</v>
      </c>
      <c r="K50" s="48" t="s">
        <v>462</v>
      </c>
      <c r="L50" s="49">
        <v>133867</v>
      </c>
      <c r="M50" s="50">
        <v>44784</v>
      </c>
    </row>
    <row r="51" spans="1:13" x14ac:dyDescent="0.2">
      <c r="A51" s="44" t="s">
        <v>25</v>
      </c>
      <c r="B51" s="45" t="s">
        <v>54</v>
      </c>
      <c r="C51" s="45">
        <v>1</v>
      </c>
      <c r="D51" s="46" t="s">
        <v>143</v>
      </c>
      <c r="E51" s="47" t="s">
        <v>86</v>
      </c>
      <c r="F51" s="47" t="s">
        <v>144</v>
      </c>
      <c r="G51" s="47" t="s">
        <v>77</v>
      </c>
      <c r="H51" s="47" t="s">
        <v>78</v>
      </c>
      <c r="I51" s="45" t="s">
        <v>144</v>
      </c>
      <c r="J51" s="62" t="s">
        <v>145</v>
      </c>
      <c r="K51" s="48" t="s">
        <v>462</v>
      </c>
      <c r="L51" s="49">
        <v>371675</v>
      </c>
      <c r="M51" s="50">
        <v>35732</v>
      </c>
    </row>
    <row r="52" spans="1:13" x14ac:dyDescent="0.2">
      <c r="A52" s="44" t="s">
        <v>25</v>
      </c>
      <c r="B52" s="45" t="s">
        <v>54</v>
      </c>
      <c r="C52" s="45">
        <v>1</v>
      </c>
      <c r="D52" s="46" t="s">
        <v>250</v>
      </c>
      <c r="E52" s="47" t="s">
        <v>86</v>
      </c>
      <c r="F52" s="47" t="s">
        <v>251</v>
      </c>
      <c r="G52" s="47" t="s">
        <v>77</v>
      </c>
      <c r="H52" s="47" t="s">
        <v>78</v>
      </c>
      <c r="I52" s="45" t="s">
        <v>251</v>
      </c>
      <c r="J52" s="62" t="s">
        <v>252</v>
      </c>
      <c r="K52" s="48" t="s">
        <v>462</v>
      </c>
      <c r="L52" s="49">
        <v>103807</v>
      </c>
      <c r="M52" s="50">
        <v>25550</v>
      </c>
    </row>
    <row r="53" spans="1:13" x14ac:dyDescent="0.2">
      <c r="A53" s="44" t="s">
        <v>25</v>
      </c>
      <c r="B53" s="45" t="s">
        <v>54</v>
      </c>
      <c r="C53" s="45">
        <v>1</v>
      </c>
      <c r="D53" s="46" t="s">
        <v>196</v>
      </c>
      <c r="E53" s="47" t="s">
        <v>86</v>
      </c>
      <c r="F53" s="47" t="s">
        <v>197</v>
      </c>
      <c r="G53" s="47" t="s">
        <v>77</v>
      </c>
      <c r="H53" s="47" t="s">
        <v>78</v>
      </c>
      <c r="I53" s="45" t="s">
        <v>197</v>
      </c>
      <c r="J53" s="62" t="s">
        <v>198</v>
      </c>
      <c r="K53" s="48" t="s">
        <v>462</v>
      </c>
      <c r="L53" s="49">
        <v>190246</v>
      </c>
      <c r="M53" s="50">
        <v>9461</v>
      </c>
    </row>
    <row r="54" spans="1:13" x14ac:dyDescent="0.2">
      <c r="A54" s="44" t="s">
        <v>25</v>
      </c>
      <c r="B54" s="45" t="s">
        <v>54</v>
      </c>
      <c r="C54" s="45">
        <v>1</v>
      </c>
      <c r="D54" s="46" t="s">
        <v>497</v>
      </c>
      <c r="E54" s="47" t="s">
        <v>86</v>
      </c>
      <c r="F54" s="47" t="s">
        <v>89</v>
      </c>
      <c r="G54" s="47" t="s">
        <v>77</v>
      </c>
      <c r="H54" s="47" t="s">
        <v>78</v>
      </c>
      <c r="I54" s="45" t="s">
        <v>89</v>
      </c>
      <c r="J54" s="62" t="s">
        <v>498</v>
      </c>
      <c r="K54" s="48" t="s">
        <v>462</v>
      </c>
      <c r="L54" s="49">
        <v>653838</v>
      </c>
      <c r="M54" s="50">
        <v>653838</v>
      </c>
    </row>
    <row r="55" spans="1:13" x14ac:dyDescent="0.2">
      <c r="A55" s="44" t="s">
        <v>25</v>
      </c>
      <c r="B55" s="45" t="s">
        <v>54</v>
      </c>
      <c r="C55" s="45">
        <v>1</v>
      </c>
      <c r="D55" s="46" t="s">
        <v>364</v>
      </c>
      <c r="E55" s="47" t="s">
        <v>86</v>
      </c>
      <c r="F55" s="47" t="s">
        <v>365</v>
      </c>
      <c r="G55" s="47" t="s">
        <v>77</v>
      </c>
      <c r="H55" s="47" t="s">
        <v>78</v>
      </c>
      <c r="I55" s="45" t="s">
        <v>365</v>
      </c>
      <c r="J55" s="62" t="s">
        <v>366</v>
      </c>
      <c r="K55" s="48" t="s">
        <v>462</v>
      </c>
      <c r="L55" s="49">
        <v>442617</v>
      </c>
      <c r="M55" s="50">
        <v>192287</v>
      </c>
    </row>
    <row r="56" spans="1:13" x14ac:dyDescent="0.2">
      <c r="A56" s="44" t="s">
        <v>25</v>
      </c>
      <c r="B56" s="45" t="s">
        <v>54</v>
      </c>
      <c r="C56" s="45">
        <v>1</v>
      </c>
      <c r="D56" s="46" t="s">
        <v>253</v>
      </c>
      <c r="E56" s="47" t="s">
        <v>86</v>
      </c>
      <c r="F56" s="47" t="s">
        <v>254</v>
      </c>
      <c r="G56" s="47" t="s">
        <v>77</v>
      </c>
      <c r="H56" s="47" t="s">
        <v>78</v>
      </c>
      <c r="I56" s="45" t="s">
        <v>254</v>
      </c>
      <c r="J56" s="62" t="s">
        <v>255</v>
      </c>
      <c r="K56" s="48" t="s">
        <v>462</v>
      </c>
      <c r="L56" s="49">
        <v>545622</v>
      </c>
      <c r="M56" s="50">
        <v>276794</v>
      </c>
    </row>
    <row r="57" spans="1:13" x14ac:dyDescent="0.2">
      <c r="A57" s="44" t="s">
        <v>25</v>
      </c>
      <c r="B57" s="45" t="s">
        <v>54</v>
      </c>
      <c r="C57" s="45">
        <v>1</v>
      </c>
      <c r="D57" s="46" t="s">
        <v>146</v>
      </c>
      <c r="E57" s="47" t="s">
        <v>86</v>
      </c>
      <c r="F57" s="47" t="s">
        <v>87</v>
      </c>
      <c r="G57" s="47" t="s">
        <v>147</v>
      </c>
      <c r="H57" s="47" t="s">
        <v>148</v>
      </c>
      <c r="I57" s="45" t="s">
        <v>149</v>
      </c>
      <c r="J57" s="62" t="s">
        <v>150</v>
      </c>
      <c r="K57" s="48" t="s">
        <v>461</v>
      </c>
      <c r="L57" s="49">
        <v>47695</v>
      </c>
      <c r="M57" s="50">
        <v>3445</v>
      </c>
    </row>
    <row r="58" spans="1:13" x14ac:dyDescent="0.2">
      <c r="A58" s="44" t="s">
        <v>26</v>
      </c>
      <c r="B58" s="45" t="s">
        <v>55</v>
      </c>
      <c r="C58" s="45">
        <v>53</v>
      </c>
      <c r="D58" s="46" t="s">
        <v>256</v>
      </c>
      <c r="E58" s="47" t="s">
        <v>90</v>
      </c>
      <c r="F58" s="47" t="s">
        <v>257</v>
      </c>
      <c r="G58" s="47" t="s">
        <v>77</v>
      </c>
      <c r="H58" s="47" t="s">
        <v>78</v>
      </c>
      <c r="I58" s="45" t="s">
        <v>257</v>
      </c>
      <c r="J58" s="62" t="s">
        <v>258</v>
      </c>
      <c r="K58" s="48" t="s">
        <v>462</v>
      </c>
      <c r="L58" s="49">
        <v>312223</v>
      </c>
      <c r="M58" s="50">
        <v>99971</v>
      </c>
    </row>
    <row r="59" spans="1:13" x14ac:dyDescent="0.2">
      <c r="A59" s="44" t="s">
        <v>26</v>
      </c>
      <c r="B59" s="45" t="s">
        <v>55</v>
      </c>
      <c r="C59" s="45">
        <v>53</v>
      </c>
      <c r="D59" s="46" t="s">
        <v>499</v>
      </c>
      <c r="E59" s="47" t="s">
        <v>90</v>
      </c>
      <c r="F59" s="47" t="s">
        <v>500</v>
      </c>
      <c r="G59" s="47" t="s">
        <v>77</v>
      </c>
      <c r="H59" s="47" t="s">
        <v>78</v>
      </c>
      <c r="I59" s="45" t="s">
        <v>500</v>
      </c>
      <c r="J59" s="62" t="s">
        <v>501</v>
      </c>
      <c r="K59" s="48" t="s">
        <v>462</v>
      </c>
      <c r="L59" s="49">
        <v>82030</v>
      </c>
      <c r="M59" s="50">
        <v>24190</v>
      </c>
    </row>
    <row r="60" spans="1:13" x14ac:dyDescent="0.2">
      <c r="A60" s="44" t="s">
        <v>27</v>
      </c>
      <c r="B60" s="45" t="s">
        <v>56</v>
      </c>
      <c r="C60" s="45">
        <v>1</v>
      </c>
      <c r="D60" s="46" t="s">
        <v>502</v>
      </c>
      <c r="E60" s="47" t="s">
        <v>91</v>
      </c>
      <c r="F60" s="47" t="s">
        <v>503</v>
      </c>
      <c r="G60" s="47" t="s">
        <v>77</v>
      </c>
      <c r="H60" s="47" t="s">
        <v>78</v>
      </c>
      <c r="I60" s="45" t="s">
        <v>503</v>
      </c>
      <c r="J60" s="62" t="s">
        <v>504</v>
      </c>
      <c r="K60" s="48" t="s">
        <v>462</v>
      </c>
      <c r="L60" s="49">
        <v>58250</v>
      </c>
      <c r="M60" s="50">
        <v>28613</v>
      </c>
    </row>
    <row r="61" spans="1:13" x14ac:dyDescent="0.2">
      <c r="A61" s="44" t="s">
        <v>27</v>
      </c>
      <c r="B61" s="45" t="s">
        <v>56</v>
      </c>
      <c r="C61" s="45">
        <v>1</v>
      </c>
      <c r="D61" s="46" t="s">
        <v>259</v>
      </c>
      <c r="E61" s="47" t="s">
        <v>91</v>
      </c>
      <c r="F61" s="47" t="s">
        <v>260</v>
      </c>
      <c r="G61" s="47" t="s">
        <v>77</v>
      </c>
      <c r="H61" s="47" t="s">
        <v>78</v>
      </c>
      <c r="I61" s="45" t="s">
        <v>260</v>
      </c>
      <c r="J61" s="62" t="s">
        <v>261</v>
      </c>
      <c r="K61" s="48" t="s">
        <v>462</v>
      </c>
      <c r="L61" s="49">
        <v>86974</v>
      </c>
      <c r="M61" s="50">
        <v>9662</v>
      </c>
    </row>
    <row r="62" spans="1:13" x14ac:dyDescent="0.2">
      <c r="A62" s="44" t="s">
        <v>27</v>
      </c>
      <c r="B62" s="45" t="s">
        <v>56</v>
      </c>
      <c r="C62" s="45">
        <v>1</v>
      </c>
      <c r="D62" s="46" t="s">
        <v>367</v>
      </c>
      <c r="E62" s="47" t="s">
        <v>91</v>
      </c>
      <c r="F62" s="47" t="s">
        <v>368</v>
      </c>
      <c r="G62" s="47" t="s">
        <v>77</v>
      </c>
      <c r="H62" s="47" t="s">
        <v>78</v>
      </c>
      <c r="I62" s="45" t="s">
        <v>368</v>
      </c>
      <c r="J62" s="62" t="s">
        <v>369</v>
      </c>
      <c r="K62" s="48" t="s">
        <v>462</v>
      </c>
      <c r="L62" s="49">
        <v>136940</v>
      </c>
      <c r="M62" s="50">
        <v>57906</v>
      </c>
    </row>
    <row r="63" spans="1:13" x14ac:dyDescent="0.2">
      <c r="A63" s="44" t="s">
        <v>317</v>
      </c>
      <c r="B63" s="45" t="s">
        <v>318</v>
      </c>
      <c r="C63" s="45">
        <v>6</v>
      </c>
      <c r="D63" s="46" t="s">
        <v>370</v>
      </c>
      <c r="E63" s="47" t="s">
        <v>371</v>
      </c>
      <c r="F63" s="47" t="s">
        <v>372</v>
      </c>
      <c r="G63" s="47" t="s">
        <v>77</v>
      </c>
      <c r="H63" s="47" t="s">
        <v>78</v>
      </c>
      <c r="I63" s="45" t="s">
        <v>372</v>
      </c>
      <c r="J63" s="62" t="s">
        <v>373</v>
      </c>
      <c r="K63" s="48" t="s">
        <v>462</v>
      </c>
      <c r="L63" s="49">
        <v>24582</v>
      </c>
      <c r="M63" s="50">
        <v>6453</v>
      </c>
    </row>
    <row r="64" spans="1:13" x14ac:dyDescent="0.2">
      <c r="A64" s="44" t="s">
        <v>28</v>
      </c>
      <c r="B64" s="45" t="s">
        <v>57</v>
      </c>
      <c r="C64" s="45">
        <v>2</v>
      </c>
      <c r="D64" s="46" t="s">
        <v>151</v>
      </c>
      <c r="E64" s="47" t="s">
        <v>92</v>
      </c>
      <c r="F64" s="47" t="s">
        <v>152</v>
      </c>
      <c r="G64" s="47" t="s">
        <v>77</v>
      </c>
      <c r="H64" s="47" t="s">
        <v>78</v>
      </c>
      <c r="I64" s="45" t="s">
        <v>152</v>
      </c>
      <c r="J64" s="62" t="s">
        <v>153</v>
      </c>
      <c r="K64" s="48" t="s">
        <v>462</v>
      </c>
      <c r="L64" s="49">
        <v>519704</v>
      </c>
      <c r="M64" s="50">
        <v>47749</v>
      </c>
    </row>
    <row r="65" spans="1:13" x14ac:dyDescent="0.2">
      <c r="A65" s="44" t="s">
        <v>28</v>
      </c>
      <c r="B65" s="45" t="s">
        <v>57</v>
      </c>
      <c r="C65" s="45">
        <v>2</v>
      </c>
      <c r="D65" s="46" t="s">
        <v>505</v>
      </c>
      <c r="E65" s="47" t="s">
        <v>92</v>
      </c>
      <c r="F65" s="47" t="s">
        <v>506</v>
      </c>
      <c r="G65" s="47" t="s">
        <v>77</v>
      </c>
      <c r="H65" s="47" t="s">
        <v>78</v>
      </c>
      <c r="I65" s="45" t="s">
        <v>506</v>
      </c>
      <c r="J65" s="62" t="s">
        <v>507</v>
      </c>
      <c r="K65" s="48" t="s">
        <v>462</v>
      </c>
      <c r="L65" s="49">
        <v>129993</v>
      </c>
      <c r="M65" s="50">
        <v>28706</v>
      </c>
    </row>
    <row r="66" spans="1:13" x14ac:dyDescent="0.2">
      <c r="A66" s="44" t="s">
        <v>29</v>
      </c>
      <c r="B66" s="45" t="s">
        <v>58</v>
      </c>
      <c r="C66" s="45">
        <v>4</v>
      </c>
      <c r="D66" s="46" t="s">
        <v>374</v>
      </c>
      <c r="E66" s="47" t="s">
        <v>93</v>
      </c>
      <c r="F66" s="47" t="s">
        <v>375</v>
      </c>
      <c r="G66" s="47" t="s">
        <v>77</v>
      </c>
      <c r="H66" s="47" t="s">
        <v>78</v>
      </c>
      <c r="I66" s="45" t="s">
        <v>375</v>
      </c>
      <c r="J66" s="62" t="s">
        <v>376</v>
      </c>
      <c r="K66" s="48" t="s">
        <v>462</v>
      </c>
      <c r="L66" s="49">
        <v>185704</v>
      </c>
      <c r="M66" s="50">
        <v>82310</v>
      </c>
    </row>
    <row r="67" spans="1:13" x14ac:dyDescent="0.2">
      <c r="A67" s="44" t="s">
        <v>29</v>
      </c>
      <c r="B67" s="45" t="s">
        <v>58</v>
      </c>
      <c r="C67" s="45">
        <v>4</v>
      </c>
      <c r="D67" s="46" t="s">
        <v>508</v>
      </c>
      <c r="E67" s="47" t="s">
        <v>93</v>
      </c>
      <c r="F67" s="47" t="s">
        <v>509</v>
      </c>
      <c r="G67" s="47" t="s">
        <v>77</v>
      </c>
      <c r="H67" s="47" t="s">
        <v>78</v>
      </c>
      <c r="I67" s="45" t="s">
        <v>509</v>
      </c>
      <c r="J67" s="62" t="s">
        <v>510</v>
      </c>
      <c r="K67" s="48" t="s">
        <v>462</v>
      </c>
      <c r="L67" s="49">
        <v>71209</v>
      </c>
      <c r="M67" s="50">
        <v>71209</v>
      </c>
    </row>
    <row r="68" spans="1:13" x14ac:dyDescent="0.2">
      <c r="A68" s="44" t="s">
        <v>29</v>
      </c>
      <c r="B68" s="45" t="s">
        <v>58</v>
      </c>
      <c r="C68" s="45">
        <v>4</v>
      </c>
      <c r="D68" s="46" t="s">
        <v>262</v>
      </c>
      <c r="E68" s="47" t="s">
        <v>93</v>
      </c>
      <c r="F68" s="47" t="s">
        <v>263</v>
      </c>
      <c r="G68" s="47" t="s">
        <v>77</v>
      </c>
      <c r="H68" s="47" t="s">
        <v>78</v>
      </c>
      <c r="I68" s="45" t="s">
        <v>263</v>
      </c>
      <c r="J68" s="62" t="s">
        <v>264</v>
      </c>
      <c r="K68" s="48" t="s">
        <v>462</v>
      </c>
      <c r="L68" s="49">
        <v>38610</v>
      </c>
      <c r="M68" s="50">
        <v>3618</v>
      </c>
    </row>
    <row r="69" spans="1:13" x14ac:dyDescent="0.2">
      <c r="A69" s="44" t="s">
        <v>29</v>
      </c>
      <c r="B69" s="45" t="s">
        <v>58</v>
      </c>
      <c r="C69" s="45">
        <v>4</v>
      </c>
      <c r="D69" s="46" t="s">
        <v>131</v>
      </c>
      <c r="E69" s="47" t="s">
        <v>93</v>
      </c>
      <c r="F69" s="47" t="s">
        <v>132</v>
      </c>
      <c r="G69" s="47" t="s">
        <v>77</v>
      </c>
      <c r="H69" s="47" t="s">
        <v>78</v>
      </c>
      <c r="I69" s="45" t="s">
        <v>132</v>
      </c>
      <c r="J69" s="62" t="s">
        <v>133</v>
      </c>
      <c r="K69" s="48" t="s">
        <v>462</v>
      </c>
      <c r="L69" s="49">
        <v>453438</v>
      </c>
      <c r="M69" s="50">
        <v>134219</v>
      </c>
    </row>
    <row r="70" spans="1:13" x14ac:dyDescent="0.2">
      <c r="A70" s="44" t="s">
        <v>29</v>
      </c>
      <c r="B70" s="45" t="s">
        <v>58</v>
      </c>
      <c r="C70" s="45">
        <v>4</v>
      </c>
      <c r="D70" s="46" t="s">
        <v>377</v>
      </c>
      <c r="E70" s="47" t="s">
        <v>93</v>
      </c>
      <c r="F70" s="47" t="s">
        <v>378</v>
      </c>
      <c r="G70" s="47" t="s">
        <v>77</v>
      </c>
      <c r="H70" s="47" t="s">
        <v>78</v>
      </c>
      <c r="I70" s="45" t="s">
        <v>378</v>
      </c>
      <c r="J70" s="62" t="s">
        <v>379</v>
      </c>
      <c r="K70" s="48" t="s">
        <v>462</v>
      </c>
      <c r="L70" s="49">
        <v>506210</v>
      </c>
      <c r="M70" s="50">
        <v>166690</v>
      </c>
    </row>
    <row r="71" spans="1:13" x14ac:dyDescent="0.2">
      <c r="A71" s="44" t="s">
        <v>30</v>
      </c>
      <c r="B71" s="45" t="s">
        <v>59</v>
      </c>
      <c r="C71" s="45">
        <v>4</v>
      </c>
      <c r="D71" s="46" t="s">
        <v>380</v>
      </c>
      <c r="E71" s="47" t="s">
        <v>94</v>
      </c>
      <c r="F71" s="47" t="s">
        <v>381</v>
      </c>
      <c r="G71" s="47" t="s">
        <v>77</v>
      </c>
      <c r="H71" s="47" t="s">
        <v>78</v>
      </c>
      <c r="I71" s="45" t="s">
        <v>381</v>
      </c>
      <c r="J71" s="62" t="s">
        <v>382</v>
      </c>
      <c r="K71" s="48" t="s">
        <v>462</v>
      </c>
      <c r="L71" s="49">
        <v>39946</v>
      </c>
      <c r="M71" s="50">
        <v>16616</v>
      </c>
    </row>
    <row r="72" spans="1:13" x14ac:dyDescent="0.2">
      <c r="A72" s="44" t="s">
        <v>30</v>
      </c>
      <c r="B72" s="45" t="s">
        <v>59</v>
      </c>
      <c r="C72" s="45">
        <v>4</v>
      </c>
      <c r="D72" s="46" t="s">
        <v>265</v>
      </c>
      <c r="E72" s="47" t="s">
        <v>94</v>
      </c>
      <c r="F72" s="47" t="s">
        <v>266</v>
      </c>
      <c r="G72" s="47" t="s">
        <v>77</v>
      </c>
      <c r="H72" s="47" t="s">
        <v>78</v>
      </c>
      <c r="I72" s="45" t="s">
        <v>266</v>
      </c>
      <c r="J72" s="62" t="s">
        <v>267</v>
      </c>
      <c r="K72" s="48" t="s">
        <v>462</v>
      </c>
      <c r="L72" s="49">
        <v>143086</v>
      </c>
      <c r="M72" s="50">
        <v>25758</v>
      </c>
    </row>
    <row r="73" spans="1:13" x14ac:dyDescent="0.2">
      <c r="A73" s="44" t="s">
        <v>31</v>
      </c>
      <c r="B73" s="45" t="s">
        <v>60</v>
      </c>
      <c r="C73" s="45">
        <v>14</v>
      </c>
      <c r="D73" s="46" t="s">
        <v>268</v>
      </c>
      <c r="E73" s="47" t="s">
        <v>95</v>
      </c>
      <c r="F73" s="47" t="s">
        <v>269</v>
      </c>
      <c r="G73" s="47" t="s">
        <v>77</v>
      </c>
      <c r="H73" s="47" t="s">
        <v>78</v>
      </c>
      <c r="I73" s="45" t="s">
        <v>269</v>
      </c>
      <c r="J73" s="62" t="s">
        <v>270</v>
      </c>
      <c r="K73" s="48" t="s">
        <v>462</v>
      </c>
      <c r="L73" s="49">
        <v>109686</v>
      </c>
      <c r="M73" s="50">
        <v>21277</v>
      </c>
    </row>
    <row r="74" spans="1:13" x14ac:dyDescent="0.2">
      <c r="A74" s="44" t="s">
        <v>31</v>
      </c>
      <c r="B74" s="45" t="s">
        <v>60</v>
      </c>
      <c r="C74" s="45">
        <v>14</v>
      </c>
      <c r="D74" s="46" t="s">
        <v>383</v>
      </c>
      <c r="E74" s="47" t="s">
        <v>95</v>
      </c>
      <c r="F74" s="47" t="s">
        <v>384</v>
      </c>
      <c r="G74" s="47" t="s">
        <v>77</v>
      </c>
      <c r="H74" s="47" t="s">
        <v>78</v>
      </c>
      <c r="I74" s="45" t="s">
        <v>384</v>
      </c>
      <c r="J74" s="62" t="s">
        <v>385</v>
      </c>
      <c r="K74" s="48" t="s">
        <v>462</v>
      </c>
      <c r="L74" s="49">
        <v>30862</v>
      </c>
      <c r="M74" s="50">
        <v>8162</v>
      </c>
    </row>
    <row r="75" spans="1:13" x14ac:dyDescent="0.2">
      <c r="A75" s="44" t="s">
        <v>31</v>
      </c>
      <c r="B75" s="45" t="s">
        <v>60</v>
      </c>
      <c r="C75" s="45">
        <v>14</v>
      </c>
      <c r="D75" s="46" t="s">
        <v>134</v>
      </c>
      <c r="E75" s="47" t="s">
        <v>95</v>
      </c>
      <c r="F75" s="47" t="s">
        <v>135</v>
      </c>
      <c r="G75" s="47" t="s">
        <v>77</v>
      </c>
      <c r="H75" s="47" t="s">
        <v>78</v>
      </c>
      <c r="I75" s="45" t="s">
        <v>135</v>
      </c>
      <c r="J75" s="62" t="s">
        <v>136</v>
      </c>
      <c r="K75" s="48" t="s">
        <v>462</v>
      </c>
      <c r="L75" s="49">
        <v>256512</v>
      </c>
      <c r="M75" s="50">
        <v>99252</v>
      </c>
    </row>
    <row r="76" spans="1:13" x14ac:dyDescent="0.2">
      <c r="A76" s="44" t="s">
        <v>31</v>
      </c>
      <c r="B76" s="45" t="s">
        <v>60</v>
      </c>
      <c r="C76" s="45">
        <v>14</v>
      </c>
      <c r="D76" s="46" t="s">
        <v>271</v>
      </c>
      <c r="E76" s="47" t="s">
        <v>95</v>
      </c>
      <c r="F76" s="47" t="s">
        <v>272</v>
      </c>
      <c r="G76" s="47" t="s">
        <v>77</v>
      </c>
      <c r="H76" s="47" t="s">
        <v>78</v>
      </c>
      <c r="I76" s="45" t="s">
        <v>272</v>
      </c>
      <c r="J76" s="62" t="s">
        <v>273</v>
      </c>
      <c r="K76" s="48" t="s">
        <v>462</v>
      </c>
      <c r="L76" s="49">
        <v>873076</v>
      </c>
      <c r="M76" s="50">
        <v>15368</v>
      </c>
    </row>
    <row r="77" spans="1:13" x14ac:dyDescent="0.2">
      <c r="A77" s="44" t="s">
        <v>32</v>
      </c>
      <c r="B77" s="45" t="s">
        <v>61</v>
      </c>
      <c r="C77" s="45">
        <v>52</v>
      </c>
      <c r="D77" s="46" t="s">
        <v>274</v>
      </c>
      <c r="E77" s="47" t="s">
        <v>96</v>
      </c>
      <c r="F77" s="47" t="s">
        <v>120</v>
      </c>
      <c r="G77" s="47" t="s">
        <v>77</v>
      </c>
      <c r="H77" s="47" t="s">
        <v>78</v>
      </c>
      <c r="I77" s="45" t="s">
        <v>120</v>
      </c>
      <c r="J77" s="62" t="s">
        <v>275</v>
      </c>
      <c r="K77" s="48" t="s">
        <v>462</v>
      </c>
      <c r="L77" s="49">
        <v>1036335</v>
      </c>
      <c r="M77" s="50">
        <v>446668</v>
      </c>
    </row>
    <row r="78" spans="1:13" x14ac:dyDescent="0.2">
      <c r="A78" s="44" t="s">
        <v>32</v>
      </c>
      <c r="B78" s="45" t="s">
        <v>61</v>
      </c>
      <c r="C78" s="45">
        <v>52</v>
      </c>
      <c r="D78" s="46" t="s">
        <v>276</v>
      </c>
      <c r="E78" s="47" t="s">
        <v>96</v>
      </c>
      <c r="F78" s="47" t="s">
        <v>277</v>
      </c>
      <c r="G78" s="47" t="s">
        <v>77</v>
      </c>
      <c r="H78" s="47" t="s">
        <v>78</v>
      </c>
      <c r="I78" s="45" t="s">
        <v>277</v>
      </c>
      <c r="J78" s="62" t="s">
        <v>278</v>
      </c>
      <c r="K78" s="48" t="s">
        <v>462</v>
      </c>
      <c r="L78" s="49">
        <v>259718</v>
      </c>
      <c r="M78" s="50">
        <v>78205</v>
      </c>
    </row>
    <row r="79" spans="1:13" x14ac:dyDescent="0.2">
      <c r="A79" s="44" t="s">
        <v>33</v>
      </c>
      <c r="B79" s="45" t="s">
        <v>62</v>
      </c>
      <c r="C79" s="45">
        <v>1</v>
      </c>
      <c r="D79" s="46" t="s">
        <v>386</v>
      </c>
      <c r="E79" s="47" t="s">
        <v>97</v>
      </c>
      <c r="F79" s="47" t="s">
        <v>387</v>
      </c>
      <c r="G79" s="47" t="s">
        <v>77</v>
      </c>
      <c r="H79" s="47" t="s">
        <v>78</v>
      </c>
      <c r="I79" s="45" t="s">
        <v>387</v>
      </c>
      <c r="J79" s="62" t="s">
        <v>388</v>
      </c>
      <c r="K79" s="48" t="s">
        <v>462</v>
      </c>
      <c r="L79" s="49">
        <v>46092</v>
      </c>
      <c r="M79" s="50">
        <v>1441</v>
      </c>
    </row>
    <row r="80" spans="1:13" x14ac:dyDescent="0.2">
      <c r="A80" s="44" t="s">
        <v>34</v>
      </c>
      <c r="B80" s="45" t="s">
        <v>63</v>
      </c>
      <c r="C80" s="45">
        <v>4</v>
      </c>
      <c r="D80" s="46" t="s">
        <v>279</v>
      </c>
      <c r="E80" s="47" t="s">
        <v>98</v>
      </c>
      <c r="F80" s="47" t="s">
        <v>280</v>
      </c>
      <c r="G80" s="47" t="s">
        <v>77</v>
      </c>
      <c r="H80" s="47" t="s">
        <v>78</v>
      </c>
      <c r="I80" s="45" t="s">
        <v>280</v>
      </c>
      <c r="J80" s="62" t="s">
        <v>281</v>
      </c>
      <c r="K80" s="48" t="s">
        <v>462</v>
      </c>
      <c r="L80" s="49">
        <v>169806</v>
      </c>
      <c r="M80" s="50">
        <v>28879</v>
      </c>
    </row>
    <row r="81" spans="1:13" x14ac:dyDescent="0.2">
      <c r="A81" s="44" t="s">
        <v>34</v>
      </c>
      <c r="B81" s="45" t="s">
        <v>63</v>
      </c>
      <c r="C81" s="45">
        <v>4</v>
      </c>
      <c r="D81" s="46" t="s">
        <v>114</v>
      </c>
      <c r="E81" s="47" t="s">
        <v>98</v>
      </c>
      <c r="F81" s="47" t="s">
        <v>115</v>
      </c>
      <c r="G81" s="47" t="s">
        <v>77</v>
      </c>
      <c r="H81" s="47" t="s">
        <v>78</v>
      </c>
      <c r="I81" s="45" t="s">
        <v>115</v>
      </c>
      <c r="J81" s="62" t="s">
        <v>116</v>
      </c>
      <c r="K81" s="48" t="s">
        <v>462</v>
      </c>
      <c r="L81" s="49">
        <v>77488</v>
      </c>
      <c r="M81" s="50">
        <v>1363</v>
      </c>
    </row>
    <row r="82" spans="1:13" x14ac:dyDescent="0.2">
      <c r="A82" s="44" t="s">
        <v>34</v>
      </c>
      <c r="B82" s="45" t="s">
        <v>63</v>
      </c>
      <c r="C82" s="45">
        <v>4</v>
      </c>
      <c r="D82" s="46" t="s">
        <v>154</v>
      </c>
      <c r="E82" s="47" t="s">
        <v>98</v>
      </c>
      <c r="F82" s="47" t="s">
        <v>155</v>
      </c>
      <c r="G82" s="47" t="s">
        <v>77</v>
      </c>
      <c r="H82" s="47" t="s">
        <v>78</v>
      </c>
      <c r="I82" s="45" t="s">
        <v>155</v>
      </c>
      <c r="J82" s="62" t="s">
        <v>156</v>
      </c>
      <c r="K82" s="48" t="s">
        <v>462</v>
      </c>
      <c r="L82" s="49">
        <v>37007</v>
      </c>
      <c r="M82" s="50">
        <v>5622</v>
      </c>
    </row>
    <row r="83" spans="1:13" x14ac:dyDescent="0.2">
      <c r="A83" s="44" t="s">
        <v>34</v>
      </c>
      <c r="B83" s="45" t="s">
        <v>63</v>
      </c>
      <c r="C83" s="45">
        <v>4</v>
      </c>
      <c r="D83" s="46" t="s">
        <v>199</v>
      </c>
      <c r="E83" s="47" t="s">
        <v>98</v>
      </c>
      <c r="F83" s="47" t="s">
        <v>200</v>
      </c>
      <c r="G83" s="47" t="s">
        <v>77</v>
      </c>
      <c r="H83" s="47" t="s">
        <v>78</v>
      </c>
      <c r="I83" s="45" t="s">
        <v>200</v>
      </c>
      <c r="J83" s="62" t="s">
        <v>201</v>
      </c>
      <c r="K83" s="48" t="s">
        <v>462</v>
      </c>
      <c r="L83" s="49">
        <v>1218031</v>
      </c>
      <c r="M83" s="50">
        <v>144972</v>
      </c>
    </row>
    <row r="84" spans="1:13" x14ac:dyDescent="0.2">
      <c r="A84" s="44" t="s">
        <v>34</v>
      </c>
      <c r="B84" s="45" t="s">
        <v>63</v>
      </c>
      <c r="C84" s="45">
        <v>4</v>
      </c>
      <c r="D84" s="46" t="s">
        <v>511</v>
      </c>
      <c r="E84" s="47" t="s">
        <v>98</v>
      </c>
      <c r="F84" s="47" t="s">
        <v>512</v>
      </c>
      <c r="G84" s="47" t="s">
        <v>77</v>
      </c>
      <c r="H84" s="47" t="s">
        <v>78</v>
      </c>
      <c r="I84" s="45" t="s">
        <v>512</v>
      </c>
      <c r="J84" s="62" t="s">
        <v>513</v>
      </c>
      <c r="K84" s="48" t="s">
        <v>462</v>
      </c>
      <c r="L84" s="49">
        <v>43420</v>
      </c>
      <c r="M84" s="50">
        <v>8018</v>
      </c>
    </row>
    <row r="85" spans="1:13" x14ac:dyDescent="0.2">
      <c r="A85" s="44" t="s">
        <v>34</v>
      </c>
      <c r="B85" s="45" t="s">
        <v>63</v>
      </c>
      <c r="C85" s="45">
        <v>4</v>
      </c>
      <c r="D85" s="46" t="s">
        <v>157</v>
      </c>
      <c r="E85" s="47" t="s">
        <v>98</v>
      </c>
      <c r="F85" s="47" t="s">
        <v>158</v>
      </c>
      <c r="G85" s="47" t="s">
        <v>77</v>
      </c>
      <c r="H85" s="47" t="s">
        <v>78</v>
      </c>
      <c r="I85" s="45" t="s">
        <v>158</v>
      </c>
      <c r="J85" s="62" t="s">
        <v>159</v>
      </c>
      <c r="K85" s="48" t="s">
        <v>462</v>
      </c>
      <c r="L85" s="49">
        <v>274548</v>
      </c>
      <c r="M85" s="50">
        <v>12052</v>
      </c>
    </row>
    <row r="86" spans="1:13" x14ac:dyDescent="0.2">
      <c r="A86" s="44" t="s">
        <v>34</v>
      </c>
      <c r="B86" s="45" t="s">
        <v>63</v>
      </c>
      <c r="C86" s="45">
        <v>4</v>
      </c>
      <c r="D86" s="46" t="s">
        <v>514</v>
      </c>
      <c r="E86" s="47" t="s">
        <v>98</v>
      </c>
      <c r="F86" s="47" t="s">
        <v>515</v>
      </c>
      <c r="G86" s="47" t="s">
        <v>77</v>
      </c>
      <c r="H86" s="47" t="s">
        <v>78</v>
      </c>
      <c r="I86" s="45" t="s">
        <v>515</v>
      </c>
      <c r="J86" s="62" t="s">
        <v>516</v>
      </c>
      <c r="K86" s="48" t="s">
        <v>462</v>
      </c>
      <c r="L86" s="49">
        <v>572476</v>
      </c>
      <c r="M86" s="50">
        <v>421655</v>
      </c>
    </row>
    <row r="87" spans="1:13" x14ac:dyDescent="0.2">
      <c r="A87" s="44" t="s">
        <v>34</v>
      </c>
      <c r="B87" s="45" t="s">
        <v>63</v>
      </c>
      <c r="C87" s="45">
        <v>4</v>
      </c>
      <c r="D87" s="46" t="s">
        <v>160</v>
      </c>
      <c r="E87" s="47" t="s">
        <v>98</v>
      </c>
      <c r="F87" s="47" t="s">
        <v>161</v>
      </c>
      <c r="G87" s="47" t="s">
        <v>77</v>
      </c>
      <c r="H87" s="47" t="s">
        <v>78</v>
      </c>
      <c r="I87" s="45" t="s">
        <v>161</v>
      </c>
      <c r="J87" s="62" t="s">
        <v>162</v>
      </c>
      <c r="K87" s="48" t="s">
        <v>462</v>
      </c>
      <c r="L87" s="49">
        <v>104609</v>
      </c>
      <c r="M87" s="50">
        <v>29407</v>
      </c>
    </row>
    <row r="88" spans="1:13" x14ac:dyDescent="0.2">
      <c r="A88" s="44" t="s">
        <v>35</v>
      </c>
      <c r="B88" s="45" t="s">
        <v>64</v>
      </c>
      <c r="C88" s="45">
        <v>2</v>
      </c>
      <c r="D88" s="46" t="s">
        <v>163</v>
      </c>
      <c r="E88" s="47" t="s">
        <v>99</v>
      </c>
      <c r="F88" s="47" t="s">
        <v>100</v>
      </c>
      <c r="G88" s="47" t="s">
        <v>77</v>
      </c>
      <c r="H88" s="47" t="s">
        <v>78</v>
      </c>
      <c r="I88" s="45" t="s">
        <v>100</v>
      </c>
      <c r="J88" s="62" t="s">
        <v>164</v>
      </c>
      <c r="K88" s="48" t="s">
        <v>462</v>
      </c>
      <c r="L88" s="49">
        <v>662790</v>
      </c>
      <c r="M88" s="50">
        <v>13747</v>
      </c>
    </row>
    <row r="89" spans="1:13" x14ac:dyDescent="0.2">
      <c r="A89" s="44" t="s">
        <v>35</v>
      </c>
      <c r="B89" s="45" t="s">
        <v>64</v>
      </c>
      <c r="C89" s="45">
        <v>2</v>
      </c>
      <c r="D89" s="46" t="s">
        <v>282</v>
      </c>
      <c r="E89" s="47" t="s">
        <v>99</v>
      </c>
      <c r="F89" s="47" t="s">
        <v>283</v>
      </c>
      <c r="G89" s="47" t="s">
        <v>77</v>
      </c>
      <c r="H89" s="47" t="s">
        <v>78</v>
      </c>
      <c r="I89" s="45" t="s">
        <v>283</v>
      </c>
      <c r="J89" s="62" t="s">
        <v>284</v>
      </c>
      <c r="K89" s="48" t="s">
        <v>462</v>
      </c>
      <c r="L89" s="49">
        <v>109285</v>
      </c>
      <c r="M89" s="50">
        <v>16939</v>
      </c>
    </row>
    <row r="90" spans="1:13" ht="30" x14ac:dyDescent="0.2">
      <c r="A90" s="44" t="s">
        <v>35</v>
      </c>
      <c r="B90" s="45" t="s">
        <v>64</v>
      </c>
      <c r="C90" s="45">
        <v>2</v>
      </c>
      <c r="D90" s="46" t="s">
        <v>165</v>
      </c>
      <c r="E90" s="47" t="s">
        <v>99</v>
      </c>
      <c r="F90" s="47" t="s">
        <v>101</v>
      </c>
      <c r="G90" s="47" t="s">
        <v>166</v>
      </c>
      <c r="H90" s="47" t="s">
        <v>167</v>
      </c>
      <c r="I90" s="45" t="s">
        <v>168</v>
      </c>
      <c r="J90" s="62" t="s">
        <v>169</v>
      </c>
      <c r="K90" s="48" t="s">
        <v>461</v>
      </c>
      <c r="L90" s="49">
        <v>13761</v>
      </c>
      <c r="M90" s="50">
        <v>3440</v>
      </c>
    </row>
    <row r="91" spans="1:13" ht="30" x14ac:dyDescent="0.2">
      <c r="A91" s="44" t="s">
        <v>36</v>
      </c>
      <c r="B91" s="45" t="s">
        <v>65</v>
      </c>
      <c r="C91" s="45">
        <v>1</v>
      </c>
      <c r="D91" s="46" t="s">
        <v>517</v>
      </c>
      <c r="E91" s="47" t="s">
        <v>102</v>
      </c>
      <c r="F91" s="47" t="s">
        <v>518</v>
      </c>
      <c r="G91" s="47" t="s">
        <v>77</v>
      </c>
      <c r="H91" s="47" t="s">
        <v>78</v>
      </c>
      <c r="I91" s="45" t="s">
        <v>518</v>
      </c>
      <c r="J91" s="62" t="s">
        <v>519</v>
      </c>
      <c r="K91" s="48" t="s">
        <v>460</v>
      </c>
      <c r="L91" s="49">
        <v>52638</v>
      </c>
      <c r="M91" s="50">
        <v>396</v>
      </c>
    </row>
    <row r="92" spans="1:13" x14ac:dyDescent="0.2">
      <c r="A92" s="44" t="s">
        <v>36</v>
      </c>
      <c r="B92" s="45" t="s">
        <v>65</v>
      </c>
      <c r="C92" s="45">
        <v>1</v>
      </c>
      <c r="D92" s="46" t="s">
        <v>285</v>
      </c>
      <c r="E92" s="47" t="s">
        <v>102</v>
      </c>
      <c r="F92" s="47" t="s">
        <v>286</v>
      </c>
      <c r="G92" s="47" t="s">
        <v>77</v>
      </c>
      <c r="H92" s="47" t="s">
        <v>78</v>
      </c>
      <c r="I92" s="45" t="s">
        <v>286</v>
      </c>
      <c r="J92" s="62" t="s">
        <v>287</v>
      </c>
      <c r="K92" s="48" t="s">
        <v>462</v>
      </c>
      <c r="L92" s="49">
        <v>144422</v>
      </c>
      <c r="M92" s="50">
        <v>12664</v>
      </c>
    </row>
    <row r="93" spans="1:13" x14ac:dyDescent="0.2">
      <c r="A93" s="44" t="s">
        <v>36</v>
      </c>
      <c r="B93" s="45" t="s">
        <v>65</v>
      </c>
      <c r="C93" s="45">
        <v>1</v>
      </c>
      <c r="D93" s="46" t="s">
        <v>389</v>
      </c>
      <c r="E93" s="47" t="s">
        <v>102</v>
      </c>
      <c r="F93" s="47" t="s">
        <v>390</v>
      </c>
      <c r="G93" s="47" t="s">
        <v>77</v>
      </c>
      <c r="H93" s="47" t="s">
        <v>78</v>
      </c>
      <c r="I93" s="45" t="s">
        <v>390</v>
      </c>
      <c r="J93" s="62" t="s">
        <v>391</v>
      </c>
      <c r="K93" s="48" t="s">
        <v>462</v>
      </c>
      <c r="L93" s="49">
        <v>714493</v>
      </c>
      <c r="M93" s="50">
        <v>203289</v>
      </c>
    </row>
    <row r="94" spans="1:13" x14ac:dyDescent="0.2">
      <c r="A94" s="44" t="s">
        <v>36</v>
      </c>
      <c r="B94" s="45" t="s">
        <v>65</v>
      </c>
      <c r="C94" s="45">
        <v>1</v>
      </c>
      <c r="D94" s="46" t="s">
        <v>288</v>
      </c>
      <c r="E94" s="47" t="s">
        <v>102</v>
      </c>
      <c r="F94" s="47" t="s">
        <v>121</v>
      </c>
      <c r="G94" s="47" t="s">
        <v>77</v>
      </c>
      <c r="H94" s="47" t="s">
        <v>78</v>
      </c>
      <c r="I94" s="45" t="s">
        <v>121</v>
      </c>
      <c r="J94" s="62" t="s">
        <v>289</v>
      </c>
      <c r="K94" s="48" t="s">
        <v>462</v>
      </c>
      <c r="L94" s="49">
        <v>1177016</v>
      </c>
      <c r="M94" s="50">
        <v>597630</v>
      </c>
    </row>
    <row r="95" spans="1:13" x14ac:dyDescent="0.2">
      <c r="A95" s="44" t="s">
        <v>36</v>
      </c>
      <c r="B95" s="45" t="s">
        <v>65</v>
      </c>
      <c r="C95" s="45">
        <v>1</v>
      </c>
      <c r="D95" s="46" t="s">
        <v>202</v>
      </c>
      <c r="E95" s="47" t="s">
        <v>102</v>
      </c>
      <c r="F95" s="47" t="s">
        <v>170</v>
      </c>
      <c r="G95" s="47" t="s">
        <v>77</v>
      </c>
      <c r="H95" s="47" t="s">
        <v>78</v>
      </c>
      <c r="I95" s="45" t="s">
        <v>170</v>
      </c>
      <c r="J95" s="62" t="s">
        <v>203</v>
      </c>
      <c r="K95" s="48" t="s">
        <v>462</v>
      </c>
      <c r="L95" s="49">
        <v>495122</v>
      </c>
      <c r="M95" s="50">
        <v>145320</v>
      </c>
    </row>
    <row r="96" spans="1:13" x14ac:dyDescent="0.2">
      <c r="A96" s="44" t="s">
        <v>37</v>
      </c>
      <c r="B96" s="45" t="s">
        <v>66</v>
      </c>
      <c r="C96" s="45">
        <v>1</v>
      </c>
      <c r="D96" s="46" t="s">
        <v>290</v>
      </c>
      <c r="E96" s="47" t="s">
        <v>103</v>
      </c>
      <c r="F96" s="47" t="s">
        <v>291</v>
      </c>
      <c r="G96" s="47" t="s">
        <v>77</v>
      </c>
      <c r="H96" s="47" t="s">
        <v>78</v>
      </c>
      <c r="I96" s="45" t="s">
        <v>291</v>
      </c>
      <c r="J96" s="62" t="s">
        <v>292</v>
      </c>
      <c r="K96" s="48" t="s">
        <v>462</v>
      </c>
      <c r="L96" s="49">
        <v>179959</v>
      </c>
      <c r="M96" s="50">
        <v>36751</v>
      </c>
    </row>
    <row r="97" spans="1:13" x14ac:dyDescent="0.2">
      <c r="A97" s="44" t="s">
        <v>38</v>
      </c>
      <c r="B97" s="45" t="s">
        <v>67</v>
      </c>
      <c r="C97" s="45">
        <v>9</v>
      </c>
      <c r="D97" s="46" t="s">
        <v>520</v>
      </c>
      <c r="E97" s="47" t="s">
        <v>104</v>
      </c>
      <c r="F97" s="47" t="s">
        <v>521</v>
      </c>
      <c r="G97" s="47" t="s">
        <v>77</v>
      </c>
      <c r="H97" s="47" t="s">
        <v>78</v>
      </c>
      <c r="I97" s="45" t="s">
        <v>521</v>
      </c>
      <c r="J97" s="62" t="s">
        <v>522</v>
      </c>
      <c r="K97" s="48" t="s">
        <v>462</v>
      </c>
      <c r="L97" s="49">
        <v>59452</v>
      </c>
      <c r="M97" s="50">
        <v>15987</v>
      </c>
    </row>
    <row r="98" spans="1:13" x14ac:dyDescent="0.2">
      <c r="A98" s="44" t="s">
        <v>38</v>
      </c>
      <c r="B98" s="45" t="s">
        <v>67</v>
      </c>
      <c r="C98" s="45">
        <v>9</v>
      </c>
      <c r="D98" s="46" t="s">
        <v>393</v>
      </c>
      <c r="E98" s="47" t="s">
        <v>104</v>
      </c>
      <c r="F98" s="47" t="s">
        <v>392</v>
      </c>
      <c r="G98" s="47" t="s">
        <v>394</v>
      </c>
      <c r="H98" s="47" t="s">
        <v>395</v>
      </c>
      <c r="I98" s="45" t="s">
        <v>396</v>
      </c>
      <c r="J98" s="62" t="s">
        <v>397</v>
      </c>
      <c r="K98" s="48" t="s">
        <v>461</v>
      </c>
      <c r="L98" s="49">
        <v>28190</v>
      </c>
      <c r="M98" s="50">
        <v>11870</v>
      </c>
    </row>
    <row r="99" spans="1:13" x14ac:dyDescent="0.2">
      <c r="A99" s="44" t="s">
        <v>39</v>
      </c>
      <c r="B99" s="45" t="s">
        <v>68</v>
      </c>
      <c r="C99" s="45">
        <v>39</v>
      </c>
      <c r="D99" s="46" t="s">
        <v>293</v>
      </c>
      <c r="E99" s="47" t="s">
        <v>105</v>
      </c>
      <c r="F99" s="47" t="s">
        <v>294</v>
      </c>
      <c r="G99" s="47" t="s">
        <v>77</v>
      </c>
      <c r="H99" s="47" t="s">
        <v>78</v>
      </c>
      <c r="I99" s="45" t="s">
        <v>294</v>
      </c>
      <c r="J99" s="62" t="s">
        <v>295</v>
      </c>
      <c r="K99" s="48" t="s">
        <v>462</v>
      </c>
      <c r="L99" s="49">
        <v>1273074</v>
      </c>
      <c r="M99" s="50">
        <v>447243</v>
      </c>
    </row>
    <row r="100" spans="1:13" x14ac:dyDescent="0.2">
      <c r="A100" s="44" t="s">
        <v>39</v>
      </c>
      <c r="B100" s="45" t="s">
        <v>68</v>
      </c>
      <c r="C100" s="45">
        <v>39</v>
      </c>
      <c r="D100" s="46" t="s">
        <v>398</v>
      </c>
      <c r="E100" s="47" t="s">
        <v>105</v>
      </c>
      <c r="F100" s="47" t="s">
        <v>399</v>
      </c>
      <c r="G100" s="47" t="s">
        <v>77</v>
      </c>
      <c r="H100" s="47" t="s">
        <v>78</v>
      </c>
      <c r="I100" s="45" t="s">
        <v>399</v>
      </c>
      <c r="J100" s="62" t="s">
        <v>400</v>
      </c>
      <c r="K100" s="48" t="s">
        <v>462</v>
      </c>
      <c r="L100" s="49">
        <v>65330</v>
      </c>
      <c r="M100" s="50">
        <v>914</v>
      </c>
    </row>
    <row r="101" spans="1:13" x14ac:dyDescent="0.2">
      <c r="A101" s="44" t="s">
        <v>40</v>
      </c>
      <c r="B101" s="45" t="s">
        <v>69</v>
      </c>
      <c r="C101" s="45">
        <v>3</v>
      </c>
      <c r="D101" s="46" t="s">
        <v>296</v>
      </c>
      <c r="E101" s="47" t="s">
        <v>106</v>
      </c>
      <c r="F101" s="47" t="s">
        <v>297</v>
      </c>
      <c r="G101" s="47" t="s">
        <v>77</v>
      </c>
      <c r="H101" s="47" t="s">
        <v>78</v>
      </c>
      <c r="I101" s="45" t="s">
        <v>297</v>
      </c>
      <c r="J101" s="62" t="s">
        <v>298</v>
      </c>
      <c r="K101" s="48" t="s">
        <v>462</v>
      </c>
      <c r="L101" s="49">
        <v>82565</v>
      </c>
      <c r="M101" s="50">
        <v>3350</v>
      </c>
    </row>
    <row r="102" spans="1:13" x14ac:dyDescent="0.2">
      <c r="A102" s="44" t="s">
        <v>40</v>
      </c>
      <c r="B102" s="45" t="s">
        <v>69</v>
      </c>
      <c r="C102" s="45">
        <v>3</v>
      </c>
      <c r="D102" s="46" t="s">
        <v>421</v>
      </c>
      <c r="E102" s="47" t="s">
        <v>106</v>
      </c>
      <c r="F102" s="47" t="s">
        <v>422</v>
      </c>
      <c r="G102" s="47" t="s">
        <v>77</v>
      </c>
      <c r="H102" s="47" t="s">
        <v>78</v>
      </c>
      <c r="I102" s="45" t="s">
        <v>422</v>
      </c>
      <c r="J102" s="62" t="s">
        <v>423</v>
      </c>
      <c r="K102" s="48" t="s">
        <v>462</v>
      </c>
      <c r="L102" s="49">
        <v>130794</v>
      </c>
      <c r="M102" s="50">
        <v>15139</v>
      </c>
    </row>
    <row r="103" spans="1:13" x14ac:dyDescent="0.2">
      <c r="A103" s="44" t="s">
        <v>40</v>
      </c>
      <c r="B103" s="45" t="s">
        <v>69</v>
      </c>
      <c r="C103" s="45">
        <v>3</v>
      </c>
      <c r="D103" s="46" t="s">
        <v>299</v>
      </c>
      <c r="E103" s="47" t="s">
        <v>106</v>
      </c>
      <c r="F103" s="47" t="s">
        <v>300</v>
      </c>
      <c r="G103" s="47" t="s">
        <v>77</v>
      </c>
      <c r="H103" s="47" t="s">
        <v>78</v>
      </c>
      <c r="I103" s="45" t="s">
        <v>300</v>
      </c>
      <c r="J103" s="62" t="s">
        <v>301</v>
      </c>
      <c r="K103" s="48" t="s">
        <v>462</v>
      </c>
      <c r="L103" s="49">
        <v>105410</v>
      </c>
      <c r="M103" s="50">
        <v>12686</v>
      </c>
    </row>
    <row r="104" spans="1:13" x14ac:dyDescent="0.2">
      <c r="A104" s="44" t="s">
        <v>40</v>
      </c>
      <c r="B104" s="45" t="s">
        <v>69</v>
      </c>
      <c r="C104" s="45">
        <v>3</v>
      </c>
      <c r="D104" s="46" t="s">
        <v>424</v>
      </c>
      <c r="E104" s="47" t="s">
        <v>106</v>
      </c>
      <c r="F104" s="47" t="s">
        <v>425</v>
      </c>
      <c r="G104" s="47" t="s">
        <v>77</v>
      </c>
      <c r="H104" s="47" t="s">
        <v>78</v>
      </c>
      <c r="I104" s="45" t="s">
        <v>425</v>
      </c>
      <c r="J104" s="62" t="s">
        <v>426</v>
      </c>
      <c r="K104" s="48" t="s">
        <v>462</v>
      </c>
      <c r="L104" s="49">
        <v>282030</v>
      </c>
      <c r="M104" s="50">
        <v>23137</v>
      </c>
    </row>
    <row r="105" spans="1:13" x14ac:dyDescent="0.2">
      <c r="A105" s="44" t="s">
        <v>40</v>
      </c>
      <c r="B105" s="45" t="s">
        <v>69</v>
      </c>
      <c r="C105" s="45">
        <v>3</v>
      </c>
      <c r="D105" s="46" t="s">
        <v>302</v>
      </c>
      <c r="E105" s="47" t="s">
        <v>106</v>
      </c>
      <c r="F105" s="47" t="s">
        <v>303</v>
      </c>
      <c r="G105" s="47" t="s">
        <v>77</v>
      </c>
      <c r="H105" s="47" t="s">
        <v>78</v>
      </c>
      <c r="I105" s="45" t="s">
        <v>303</v>
      </c>
      <c r="J105" s="62" t="s">
        <v>304</v>
      </c>
      <c r="K105" s="48" t="s">
        <v>462</v>
      </c>
      <c r="L105" s="49">
        <v>38878</v>
      </c>
      <c r="M105" s="50">
        <v>499</v>
      </c>
    </row>
    <row r="106" spans="1:13" x14ac:dyDescent="0.2">
      <c r="A106" s="44" t="s">
        <v>40</v>
      </c>
      <c r="B106" s="45" t="s">
        <v>69</v>
      </c>
      <c r="C106" s="45">
        <v>3</v>
      </c>
      <c r="D106" s="46" t="s">
        <v>427</v>
      </c>
      <c r="E106" s="47" t="s">
        <v>106</v>
      </c>
      <c r="F106" s="47" t="s">
        <v>123</v>
      </c>
      <c r="G106" s="47" t="s">
        <v>77</v>
      </c>
      <c r="H106" s="47" t="s">
        <v>78</v>
      </c>
      <c r="I106" s="45" t="s">
        <v>123</v>
      </c>
      <c r="J106" s="62" t="s">
        <v>428</v>
      </c>
      <c r="K106" s="48" t="s">
        <v>462</v>
      </c>
      <c r="L106" s="49">
        <v>725582</v>
      </c>
      <c r="M106" s="50">
        <v>75905</v>
      </c>
    </row>
    <row r="107" spans="1:13" x14ac:dyDescent="0.2">
      <c r="A107" s="44" t="s">
        <v>40</v>
      </c>
      <c r="B107" s="45" t="s">
        <v>69</v>
      </c>
      <c r="C107" s="45">
        <v>3</v>
      </c>
      <c r="D107" s="46" t="s">
        <v>401</v>
      </c>
      <c r="E107" s="47" t="s">
        <v>106</v>
      </c>
      <c r="F107" s="47" t="s">
        <v>107</v>
      </c>
      <c r="G107" s="47" t="s">
        <v>402</v>
      </c>
      <c r="H107" s="47" t="s">
        <v>403</v>
      </c>
      <c r="I107" s="45" t="s">
        <v>404</v>
      </c>
      <c r="J107" s="62" t="s">
        <v>405</v>
      </c>
      <c r="K107" s="48" t="s">
        <v>461</v>
      </c>
      <c r="L107" s="49">
        <v>38076</v>
      </c>
      <c r="M107" s="50">
        <v>1100</v>
      </c>
    </row>
    <row r="108" spans="1:13" x14ac:dyDescent="0.2">
      <c r="A108" s="44" t="s">
        <v>40</v>
      </c>
      <c r="B108" s="45" t="s">
        <v>69</v>
      </c>
      <c r="C108" s="45">
        <v>3</v>
      </c>
      <c r="D108" s="46" t="s">
        <v>171</v>
      </c>
      <c r="E108" s="47" t="s">
        <v>106</v>
      </c>
      <c r="F108" s="47" t="s">
        <v>122</v>
      </c>
      <c r="G108" s="47" t="s">
        <v>172</v>
      </c>
      <c r="H108" s="47" t="s">
        <v>173</v>
      </c>
      <c r="I108" s="45" t="s">
        <v>174</v>
      </c>
      <c r="J108" s="62" t="s">
        <v>175</v>
      </c>
      <c r="K108" s="48" t="s">
        <v>461</v>
      </c>
      <c r="L108" s="49">
        <v>30060</v>
      </c>
      <c r="M108" s="50">
        <v>4101</v>
      </c>
    </row>
    <row r="109" spans="1:13" x14ac:dyDescent="0.2">
      <c r="A109" s="44" t="s">
        <v>40</v>
      </c>
      <c r="B109" s="45" t="s">
        <v>69</v>
      </c>
      <c r="C109" s="45">
        <v>3</v>
      </c>
      <c r="D109" s="46" t="s">
        <v>406</v>
      </c>
      <c r="E109" s="47" t="s">
        <v>106</v>
      </c>
      <c r="F109" s="47" t="s">
        <v>107</v>
      </c>
      <c r="G109" s="47" t="s">
        <v>407</v>
      </c>
      <c r="H109" s="47" t="s">
        <v>408</v>
      </c>
      <c r="I109" s="45" t="s">
        <v>409</v>
      </c>
      <c r="J109" s="62" t="s">
        <v>410</v>
      </c>
      <c r="K109" s="48" t="s">
        <v>461</v>
      </c>
      <c r="L109" s="49">
        <v>40481</v>
      </c>
      <c r="M109" s="50">
        <v>23210</v>
      </c>
    </row>
    <row r="110" spans="1:13" x14ac:dyDescent="0.2">
      <c r="A110" s="44" t="s">
        <v>40</v>
      </c>
      <c r="B110" s="45" t="s">
        <v>69</v>
      </c>
      <c r="C110" s="45">
        <v>3</v>
      </c>
      <c r="D110" s="46" t="s">
        <v>411</v>
      </c>
      <c r="E110" s="47" t="s">
        <v>106</v>
      </c>
      <c r="F110" s="47" t="s">
        <v>107</v>
      </c>
      <c r="G110" s="47" t="s">
        <v>412</v>
      </c>
      <c r="H110" s="47" t="s">
        <v>413</v>
      </c>
      <c r="I110" s="45" t="s">
        <v>414</v>
      </c>
      <c r="J110" s="62" t="s">
        <v>415</v>
      </c>
      <c r="K110" s="48" t="s">
        <v>461</v>
      </c>
      <c r="L110" s="49">
        <v>50100</v>
      </c>
      <c r="M110" s="50">
        <v>10898</v>
      </c>
    </row>
    <row r="111" spans="1:13" x14ac:dyDescent="0.2">
      <c r="A111" s="44" t="s">
        <v>40</v>
      </c>
      <c r="B111" s="45" t="s">
        <v>69</v>
      </c>
      <c r="C111" s="45">
        <v>3</v>
      </c>
      <c r="D111" s="46" t="s">
        <v>416</v>
      </c>
      <c r="E111" s="47" t="s">
        <v>106</v>
      </c>
      <c r="F111" s="47" t="s">
        <v>107</v>
      </c>
      <c r="G111" s="47" t="s">
        <v>417</v>
      </c>
      <c r="H111" s="47" t="s">
        <v>418</v>
      </c>
      <c r="I111" s="45" t="s">
        <v>419</v>
      </c>
      <c r="J111" s="62" t="s">
        <v>420</v>
      </c>
      <c r="K111" s="48" t="s">
        <v>461</v>
      </c>
      <c r="L111" s="49">
        <v>48764</v>
      </c>
      <c r="M111" s="50">
        <v>7529</v>
      </c>
    </row>
    <row r="112" spans="1:13" x14ac:dyDescent="0.2">
      <c r="A112" s="44" t="s">
        <v>41</v>
      </c>
      <c r="B112" s="45" t="s">
        <v>70</v>
      </c>
      <c r="C112" s="45">
        <v>1</v>
      </c>
      <c r="D112" s="46" t="s">
        <v>429</v>
      </c>
      <c r="E112" s="47" t="s">
        <v>108</v>
      </c>
      <c r="F112" s="47" t="s">
        <v>430</v>
      </c>
      <c r="G112" s="47" t="s">
        <v>77</v>
      </c>
      <c r="H112" s="47" t="s">
        <v>78</v>
      </c>
      <c r="I112" s="45" t="s">
        <v>430</v>
      </c>
      <c r="J112" s="62" t="s">
        <v>431</v>
      </c>
      <c r="K112" s="48" t="s">
        <v>462</v>
      </c>
      <c r="L112" s="49">
        <v>51169</v>
      </c>
      <c r="M112" s="50">
        <v>7617</v>
      </c>
    </row>
    <row r="113" spans="1:13" x14ac:dyDescent="0.2">
      <c r="A113" s="44" t="s">
        <v>41</v>
      </c>
      <c r="B113" s="45" t="s">
        <v>70</v>
      </c>
      <c r="C113" s="45">
        <v>1</v>
      </c>
      <c r="D113" s="46" t="s">
        <v>432</v>
      </c>
      <c r="E113" s="47" t="s">
        <v>108</v>
      </c>
      <c r="F113" s="47" t="s">
        <v>433</v>
      </c>
      <c r="G113" s="47" t="s">
        <v>77</v>
      </c>
      <c r="H113" s="47" t="s">
        <v>78</v>
      </c>
      <c r="I113" s="45" t="s">
        <v>433</v>
      </c>
      <c r="J113" s="62" t="s">
        <v>434</v>
      </c>
      <c r="K113" s="48" t="s">
        <v>462</v>
      </c>
      <c r="L113" s="49">
        <v>22445</v>
      </c>
      <c r="M113" s="50">
        <v>1214</v>
      </c>
    </row>
    <row r="114" spans="1:13" x14ac:dyDescent="0.2">
      <c r="A114" s="44" t="s">
        <v>42</v>
      </c>
      <c r="B114" s="45" t="s">
        <v>71</v>
      </c>
      <c r="C114" s="45">
        <v>3</v>
      </c>
      <c r="D114" s="46" t="s">
        <v>435</v>
      </c>
      <c r="E114" s="47" t="s">
        <v>109</v>
      </c>
      <c r="F114" s="47" t="s">
        <v>436</v>
      </c>
      <c r="G114" s="47" t="s">
        <v>77</v>
      </c>
      <c r="H114" s="47" t="s">
        <v>78</v>
      </c>
      <c r="I114" s="45" t="s">
        <v>436</v>
      </c>
      <c r="J114" s="62" t="s">
        <v>437</v>
      </c>
      <c r="K114" s="48" t="s">
        <v>462</v>
      </c>
      <c r="L114" s="49">
        <v>135337</v>
      </c>
      <c r="M114" s="50">
        <v>3428</v>
      </c>
    </row>
    <row r="115" spans="1:13" x14ac:dyDescent="0.2">
      <c r="A115" s="44" t="s">
        <v>42</v>
      </c>
      <c r="B115" s="45" t="s">
        <v>71</v>
      </c>
      <c r="C115" s="45">
        <v>3</v>
      </c>
      <c r="D115" s="46" t="s">
        <v>438</v>
      </c>
      <c r="E115" s="47" t="s">
        <v>109</v>
      </c>
      <c r="F115" s="47" t="s">
        <v>439</v>
      </c>
      <c r="G115" s="47" t="s">
        <v>77</v>
      </c>
      <c r="H115" s="47" t="s">
        <v>78</v>
      </c>
      <c r="I115" s="45" t="s">
        <v>439</v>
      </c>
      <c r="J115" s="62" t="s">
        <v>440</v>
      </c>
      <c r="K115" s="48" t="s">
        <v>462</v>
      </c>
      <c r="L115" s="49">
        <v>345623</v>
      </c>
      <c r="M115" s="50">
        <v>112754</v>
      </c>
    </row>
    <row r="116" spans="1:13" x14ac:dyDescent="0.2">
      <c r="A116" s="44" t="s">
        <v>43</v>
      </c>
      <c r="B116" s="45" t="s">
        <v>72</v>
      </c>
      <c r="C116" s="45">
        <v>6</v>
      </c>
      <c r="D116" s="46" t="s">
        <v>523</v>
      </c>
      <c r="E116" s="47" t="s">
        <v>110</v>
      </c>
      <c r="F116" s="47" t="s">
        <v>524</v>
      </c>
      <c r="G116" s="47" t="s">
        <v>77</v>
      </c>
      <c r="H116" s="47" t="s">
        <v>78</v>
      </c>
      <c r="I116" s="45" t="s">
        <v>524</v>
      </c>
      <c r="J116" s="62" t="s">
        <v>525</v>
      </c>
      <c r="K116" s="48" t="s">
        <v>462</v>
      </c>
      <c r="L116" s="49">
        <v>115698</v>
      </c>
      <c r="M116" s="50">
        <v>2318</v>
      </c>
    </row>
    <row r="117" spans="1:13" x14ac:dyDescent="0.2">
      <c r="A117" s="44" t="s">
        <v>43</v>
      </c>
      <c r="B117" s="45" t="s">
        <v>72</v>
      </c>
      <c r="C117" s="45">
        <v>6</v>
      </c>
      <c r="D117" s="46" t="s">
        <v>441</v>
      </c>
      <c r="E117" s="47" t="s">
        <v>110</v>
      </c>
      <c r="F117" s="47" t="s">
        <v>442</v>
      </c>
      <c r="G117" s="47" t="s">
        <v>77</v>
      </c>
      <c r="H117" s="47" t="s">
        <v>78</v>
      </c>
      <c r="I117" s="45" t="s">
        <v>442</v>
      </c>
      <c r="J117" s="62" t="s">
        <v>443</v>
      </c>
      <c r="K117" s="48" t="s">
        <v>462</v>
      </c>
      <c r="L117" s="49">
        <v>15230</v>
      </c>
      <c r="M117" s="50">
        <v>4924</v>
      </c>
    </row>
    <row r="118" spans="1:13" x14ac:dyDescent="0.2">
      <c r="A118" s="44" t="s">
        <v>43</v>
      </c>
      <c r="B118" s="45" t="s">
        <v>72</v>
      </c>
      <c r="C118" s="45">
        <v>6</v>
      </c>
      <c r="D118" s="46" t="s">
        <v>526</v>
      </c>
      <c r="E118" s="47" t="s">
        <v>110</v>
      </c>
      <c r="F118" s="47" t="s">
        <v>527</v>
      </c>
      <c r="G118" s="47" t="s">
        <v>77</v>
      </c>
      <c r="H118" s="47" t="s">
        <v>78</v>
      </c>
      <c r="I118" s="45" t="s">
        <v>527</v>
      </c>
      <c r="J118" s="62" t="s">
        <v>528</v>
      </c>
      <c r="K118" s="48" t="s">
        <v>462</v>
      </c>
      <c r="L118" s="49">
        <v>64395</v>
      </c>
      <c r="M118" s="50">
        <v>49320</v>
      </c>
    </row>
    <row r="119" spans="1:13" x14ac:dyDescent="0.2">
      <c r="A119" s="44" t="s">
        <v>44</v>
      </c>
      <c r="B119" s="45" t="s">
        <v>73</v>
      </c>
      <c r="C119" s="45">
        <v>35</v>
      </c>
      <c r="D119" s="46" t="s">
        <v>305</v>
      </c>
      <c r="E119" s="47" t="s">
        <v>111</v>
      </c>
      <c r="F119" s="47" t="s">
        <v>306</v>
      </c>
      <c r="G119" s="47" t="s">
        <v>77</v>
      </c>
      <c r="H119" s="47" t="s">
        <v>78</v>
      </c>
      <c r="I119" s="45" t="s">
        <v>306</v>
      </c>
      <c r="J119" s="62" t="s">
        <v>307</v>
      </c>
      <c r="K119" s="48" t="s">
        <v>460</v>
      </c>
      <c r="L119" s="49">
        <v>18570</v>
      </c>
      <c r="M119" s="50">
        <v>6568</v>
      </c>
    </row>
    <row r="120" spans="1:13" x14ac:dyDescent="0.2">
      <c r="A120" s="44" t="s">
        <v>44</v>
      </c>
      <c r="B120" s="45" t="s">
        <v>73</v>
      </c>
      <c r="C120" s="45">
        <v>35</v>
      </c>
      <c r="D120" s="46" t="s">
        <v>204</v>
      </c>
      <c r="E120" s="47" t="s">
        <v>111</v>
      </c>
      <c r="F120" s="47" t="s">
        <v>205</v>
      </c>
      <c r="G120" s="47" t="s">
        <v>77</v>
      </c>
      <c r="H120" s="47" t="s">
        <v>78</v>
      </c>
      <c r="I120" s="45" t="s">
        <v>205</v>
      </c>
      <c r="J120" s="62" t="s">
        <v>206</v>
      </c>
      <c r="K120" s="48" t="s">
        <v>462</v>
      </c>
      <c r="L120" s="49">
        <v>119038</v>
      </c>
      <c r="M120" s="50">
        <v>45658</v>
      </c>
    </row>
    <row r="121" spans="1:13" x14ac:dyDescent="0.2">
      <c r="A121" s="44" t="s">
        <v>44</v>
      </c>
      <c r="B121" s="45" t="s">
        <v>73</v>
      </c>
      <c r="C121" s="45">
        <v>35</v>
      </c>
      <c r="D121" s="46" t="s">
        <v>529</v>
      </c>
      <c r="E121" s="47" t="s">
        <v>111</v>
      </c>
      <c r="F121" s="47" t="s">
        <v>530</v>
      </c>
      <c r="G121" s="47" t="s">
        <v>77</v>
      </c>
      <c r="H121" s="47" t="s">
        <v>78</v>
      </c>
      <c r="I121" s="45" t="s">
        <v>530</v>
      </c>
      <c r="J121" s="62" t="s">
        <v>531</v>
      </c>
      <c r="K121" s="48" t="s">
        <v>462</v>
      </c>
      <c r="L121" s="49">
        <v>130794</v>
      </c>
      <c r="M121" s="50">
        <v>40229</v>
      </c>
    </row>
    <row r="122" spans="1:13" x14ac:dyDescent="0.2">
      <c r="A122" s="44" t="s">
        <v>44</v>
      </c>
      <c r="B122" s="45" t="s">
        <v>73</v>
      </c>
      <c r="C122" s="45">
        <v>35</v>
      </c>
      <c r="D122" s="46" t="s">
        <v>308</v>
      </c>
      <c r="E122" s="47" t="s">
        <v>111</v>
      </c>
      <c r="F122" s="47" t="s">
        <v>309</v>
      </c>
      <c r="G122" s="47" t="s">
        <v>77</v>
      </c>
      <c r="H122" s="47" t="s">
        <v>78</v>
      </c>
      <c r="I122" s="45" t="s">
        <v>309</v>
      </c>
      <c r="J122" s="62" t="s">
        <v>310</v>
      </c>
      <c r="K122" s="48" t="s">
        <v>462</v>
      </c>
      <c r="L122" s="49">
        <v>79358</v>
      </c>
      <c r="M122" s="50">
        <v>22107</v>
      </c>
    </row>
    <row r="123" spans="1:13" x14ac:dyDescent="0.2">
      <c r="A123" s="44" t="s">
        <v>178</v>
      </c>
      <c r="B123" s="45" t="s">
        <v>179</v>
      </c>
      <c r="C123" s="45">
        <v>21</v>
      </c>
      <c r="D123" s="46" t="s">
        <v>444</v>
      </c>
      <c r="E123" s="47" t="s">
        <v>207</v>
      </c>
      <c r="F123" s="47" t="s">
        <v>445</v>
      </c>
      <c r="G123" s="47" t="s">
        <v>77</v>
      </c>
      <c r="H123" s="47" t="s">
        <v>78</v>
      </c>
      <c r="I123" s="45" t="s">
        <v>445</v>
      </c>
      <c r="J123" s="62" t="s">
        <v>446</v>
      </c>
      <c r="K123" s="48" t="s">
        <v>462</v>
      </c>
      <c r="L123" s="49">
        <v>369003</v>
      </c>
      <c r="M123" s="50">
        <v>141503</v>
      </c>
    </row>
    <row r="124" spans="1:13" x14ac:dyDescent="0.2">
      <c r="A124" s="44" t="s">
        <v>45</v>
      </c>
      <c r="B124" s="45" t="s">
        <v>74</v>
      </c>
      <c r="C124" s="45">
        <v>1</v>
      </c>
      <c r="D124" s="46" t="s">
        <v>532</v>
      </c>
      <c r="E124" s="47" t="s">
        <v>112</v>
      </c>
      <c r="F124" s="47" t="s">
        <v>533</v>
      </c>
      <c r="G124" s="47" t="s">
        <v>77</v>
      </c>
      <c r="H124" s="47" t="s">
        <v>78</v>
      </c>
      <c r="I124" s="45" t="s">
        <v>533</v>
      </c>
      <c r="J124" s="62" t="s">
        <v>534</v>
      </c>
      <c r="K124" s="48" t="s">
        <v>460</v>
      </c>
      <c r="L124" s="49">
        <v>66801</v>
      </c>
      <c r="M124" s="50">
        <v>8865</v>
      </c>
    </row>
    <row r="125" spans="1:13" x14ac:dyDescent="0.2">
      <c r="A125" s="44" t="s">
        <v>45</v>
      </c>
      <c r="B125" s="45" t="s">
        <v>74</v>
      </c>
      <c r="C125" s="45">
        <v>1</v>
      </c>
      <c r="D125" s="46" t="s">
        <v>535</v>
      </c>
      <c r="E125" s="47" t="s">
        <v>112</v>
      </c>
      <c r="F125" s="47" t="s">
        <v>536</v>
      </c>
      <c r="G125" s="47" t="s">
        <v>77</v>
      </c>
      <c r="H125" s="47" t="s">
        <v>78</v>
      </c>
      <c r="I125" s="45" t="s">
        <v>536</v>
      </c>
      <c r="J125" s="62" t="s">
        <v>537</v>
      </c>
      <c r="K125" s="48" t="s">
        <v>462</v>
      </c>
      <c r="L125" s="49">
        <v>28190</v>
      </c>
      <c r="M125" s="50">
        <v>12364</v>
      </c>
    </row>
    <row r="126" spans="1:13" x14ac:dyDescent="0.2">
      <c r="A126" s="44" t="s">
        <v>45</v>
      </c>
      <c r="B126" s="45" t="s">
        <v>74</v>
      </c>
      <c r="C126" s="45">
        <v>1</v>
      </c>
      <c r="D126" s="46" t="s">
        <v>538</v>
      </c>
      <c r="E126" s="47" t="s">
        <v>112</v>
      </c>
      <c r="F126" s="47" t="s">
        <v>539</v>
      </c>
      <c r="G126" s="47" t="s">
        <v>77</v>
      </c>
      <c r="H126" s="47" t="s">
        <v>78</v>
      </c>
      <c r="I126" s="45" t="s">
        <v>539</v>
      </c>
      <c r="J126" s="62" t="s">
        <v>540</v>
      </c>
      <c r="K126" s="48" t="s">
        <v>462</v>
      </c>
      <c r="L126" s="49">
        <v>198663</v>
      </c>
      <c r="M126" s="50">
        <v>847</v>
      </c>
    </row>
    <row r="127" spans="1:13" x14ac:dyDescent="0.2">
      <c r="A127" s="44" t="s">
        <v>45</v>
      </c>
      <c r="B127" s="45" t="s">
        <v>74</v>
      </c>
      <c r="C127" s="45">
        <v>1</v>
      </c>
      <c r="D127" s="46" t="s">
        <v>137</v>
      </c>
      <c r="E127" s="47" t="s">
        <v>112</v>
      </c>
      <c r="F127" s="47" t="s">
        <v>138</v>
      </c>
      <c r="G127" s="47" t="s">
        <v>77</v>
      </c>
      <c r="H127" s="47" t="s">
        <v>78</v>
      </c>
      <c r="I127" s="45" t="s">
        <v>138</v>
      </c>
      <c r="J127" s="62" t="s">
        <v>139</v>
      </c>
      <c r="K127" s="48" t="s">
        <v>462</v>
      </c>
      <c r="L127" s="49">
        <v>30327</v>
      </c>
      <c r="M127" s="50">
        <v>7892</v>
      </c>
    </row>
    <row r="128" spans="1:13" x14ac:dyDescent="0.2">
      <c r="A128" s="44" t="s">
        <v>45</v>
      </c>
      <c r="B128" s="45" t="s">
        <v>74</v>
      </c>
      <c r="C128" s="45">
        <v>1</v>
      </c>
      <c r="D128" s="46" t="s">
        <v>447</v>
      </c>
      <c r="E128" s="47" t="s">
        <v>112</v>
      </c>
      <c r="F128" s="47" t="s">
        <v>448</v>
      </c>
      <c r="G128" s="47" t="s">
        <v>77</v>
      </c>
      <c r="H128" s="47" t="s">
        <v>78</v>
      </c>
      <c r="I128" s="45" t="s">
        <v>448</v>
      </c>
      <c r="J128" s="62" t="s">
        <v>449</v>
      </c>
      <c r="K128" s="48" t="s">
        <v>462</v>
      </c>
      <c r="L128" s="49">
        <v>11890</v>
      </c>
      <c r="M128" s="50">
        <v>96</v>
      </c>
    </row>
    <row r="129" spans="1:13" x14ac:dyDescent="0.2">
      <c r="A129" s="44" t="s">
        <v>45</v>
      </c>
      <c r="B129" s="45" t="s">
        <v>74</v>
      </c>
      <c r="C129" s="45">
        <v>1</v>
      </c>
      <c r="D129" s="46" t="s">
        <v>450</v>
      </c>
      <c r="E129" s="47" t="s">
        <v>112</v>
      </c>
      <c r="F129" s="47" t="s">
        <v>451</v>
      </c>
      <c r="G129" s="47" t="s">
        <v>77</v>
      </c>
      <c r="H129" s="47" t="s">
        <v>78</v>
      </c>
      <c r="I129" s="45" t="s">
        <v>451</v>
      </c>
      <c r="J129" s="62" t="s">
        <v>452</v>
      </c>
      <c r="K129" s="48" t="s">
        <v>462</v>
      </c>
      <c r="L129" s="49">
        <v>47161</v>
      </c>
      <c r="M129" s="50">
        <v>7420</v>
      </c>
    </row>
    <row r="130" spans="1:13" x14ac:dyDescent="0.2">
      <c r="A130" s="44" t="s">
        <v>45</v>
      </c>
      <c r="B130" s="45" t="s">
        <v>74</v>
      </c>
      <c r="C130" s="45">
        <v>1</v>
      </c>
      <c r="D130" s="46" t="s">
        <v>541</v>
      </c>
      <c r="E130" s="47" t="s">
        <v>112</v>
      </c>
      <c r="F130" s="47" t="s">
        <v>542</v>
      </c>
      <c r="G130" s="47" t="s">
        <v>77</v>
      </c>
      <c r="H130" s="47" t="s">
        <v>78</v>
      </c>
      <c r="I130" s="45" t="s">
        <v>542</v>
      </c>
      <c r="J130" s="62" t="s">
        <v>543</v>
      </c>
      <c r="K130" s="48" t="s">
        <v>462</v>
      </c>
      <c r="L130" s="49">
        <v>18036</v>
      </c>
      <c r="M130" s="50">
        <v>3857</v>
      </c>
    </row>
    <row r="131" spans="1:13" x14ac:dyDescent="0.2">
      <c r="A131" s="44" t="s">
        <v>45</v>
      </c>
      <c r="B131" s="45" t="s">
        <v>74</v>
      </c>
      <c r="C131" s="45">
        <v>1</v>
      </c>
      <c r="D131" s="46" t="s">
        <v>544</v>
      </c>
      <c r="E131" s="47" t="s">
        <v>112</v>
      </c>
      <c r="F131" s="47" t="s">
        <v>545</v>
      </c>
      <c r="G131" s="47" t="s">
        <v>77</v>
      </c>
      <c r="H131" s="47" t="s">
        <v>78</v>
      </c>
      <c r="I131" s="45" t="s">
        <v>545</v>
      </c>
      <c r="J131" s="62" t="s">
        <v>546</v>
      </c>
      <c r="K131" s="48" t="s">
        <v>462</v>
      </c>
      <c r="L131" s="49">
        <v>614827</v>
      </c>
      <c r="M131" s="50">
        <v>49447</v>
      </c>
    </row>
    <row r="132" spans="1:13" x14ac:dyDescent="0.2">
      <c r="A132" s="44" t="s">
        <v>45</v>
      </c>
      <c r="B132" s="45" t="s">
        <v>74</v>
      </c>
      <c r="C132" s="45">
        <v>1</v>
      </c>
      <c r="D132" s="46" t="s">
        <v>547</v>
      </c>
      <c r="E132" s="47" t="s">
        <v>112</v>
      </c>
      <c r="F132" s="47" t="s">
        <v>548</v>
      </c>
      <c r="G132" s="47" t="s">
        <v>77</v>
      </c>
      <c r="H132" s="47" t="s">
        <v>78</v>
      </c>
      <c r="I132" s="45" t="s">
        <v>548</v>
      </c>
      <c r="J132" s="62" t="s">
        <v>549</v>
      </c>
      <c r="K132" s="48" t="s">
        <v>462</v>
      </c>
      <c r="L132" s="49">
        <v>14028</v>
      </c>
      <c r="M132" s="50">
        <v>2348</v>
      </c>
    </row>
    <row r="133" spans="1:13" x14ac:dyDescent="0.2">
      <c r="A133" s="44" t="s">
        <v>45</v>
      </c>
      <c r="B133" s="45" t="s">
        <v>74</v>
      </c>
      <c r="C133" s="45">
        <v>1</v>
      </c>
      <c r="D133" s="46" t="s">
        <v>311</v>
      </c>
      <c r="E133" s="47" t="s">
        <v>112</v>
      </c>
      <c r="F133" s="47" t="s">
        <v>312</v>
      </c>
      <c r="G133" s="47" t="s">
        <v>77</v>
      </c>
      <c r="H133" s="47" t="s">
        <v>78</v>
      </c>
      <c r="I133" s="45" t="s">
        <v>312</v>
      </c>
      <c r="J133" s="62" t="s">
        <v>313</v>
      </c>
      <c r="K133" s="48" t="s">
        <v>462</v>
      </c>
      <c r="L133" s="49">
        <v>131329</v>
      </c>
      <c r="M133" s="50">
        <v>12629</v>
      </c>
    </row>
    <row r="134" spans="1:13" x14ac:dyDescent="0.2">
      <c r="A134" s="44" t="s">
        <v>45</v>
      </c>
      <c r="B134" s="45" t="s">
        <v>74</v>
      </c>
      <c r="C134" s="45">
        <v>1</v>
      </c>
      <c r="D134" s="46" t="s">
        <v>208</v>
      </c>
      <c r="E134" s="47" t="s">
        <v>112</v>
      </c>
      <c r="F134" s="47" t="s">
        <v>209</v>
      </c>
      <c r="G134" s="47" t="s">
        <v>77</v>
      </c>
      <c r="H134" s="47" t="s">
        <v>78</v>
      </c>
      <c r="I134" s="45" t="s">
        <v>209</v>
      </c>
      <c r="J134" s="62" t="s">
        <v>210</v>
      </c>
      <c r="K134" s="48" t="s">
        <v>462</v>
      </c>
      <c r="L134" s="49">
        <v>528121</v>
      </c>
      <c r="M134" s="50">
        <v>62761</v>
      </c>
    </row>
    <row r="135" spans="1:13" x14ac:dyDescent="0.2">
      <c r="A135" s="44" t="s">
        <v>45</v>
      </c>
      <c r="B135" s="45" t="s">
        <v>74</v>
      </c>
      <c r="C135" s="45">
        <v>1</v>
      </c>
      <c r="D135" s="46" t="s">
        <v>140</v>
      </c>
      <c r="E135" s="47" t="s">
        <v>112</v>
      </c>
      <c r="F135" s="47" t="s">
        <v>141</v>
      </c>
      <c r="G135" s="47" t="s">
        <v>77</v>
      </c>
      <c r="H135" s="47" t="s">
        <v>78</v>
      </c>
      <c r="I135" s="45" t="s">
        <v>141</v>
      </c>
      <c r="J135" s="62" t="s">
        <v>142</v>
      </c>
      <c r="K135" s="48" t="s">
        <v>462</v>
      </c>
      <c r="L135" s="49">
        <v>54776</v>
      </c>
      <c r="M135" s="50">
        <v>5442</v>
      </c>
    </row>
    <row r="136" spans="1:13" x14ac:dyDescent="0.2">
      <c r="A136" s="44" t="s">
        <v>46</v>
      </c>
      <c r="B136" s="45" t="s">
        <v>75</v>
      </c>
      <c r="C136" s="45">
        <v>58</v>
      </c>
      <c r="D136" s="46" t="s">
        <v>211</v>
      </c>
      <c r="E136" s="47" t="s">
        <v>113</v>
      </c>
      <c r="F136" s="47" t="s">
        <v>212</v>
      </c>
      <c r="G136" s="47" t="s">
        <v>77</v>
      </c>
      <c r="H136" s="47" t="s">
        <v>78</v>
      </c>
      <c r="I136" s="45" t="s">
        <v>212</v>
      </c>
      <c r="J136" s="62" t="s">
        <v>213</v>
      </c>
      <c r="K136" s="48" t="s">
        <v>462</v>
      </c>
      <c r="L136" s="49">
        <v>64529</v>
      </c>
      <c r="M136" s="50">
        <v>6926</v>
      </c>
    </row>
    <row r="137" spans="1:13" x14ac:dyDescent="0.2">
      <c r="A137" s="51" t="s">
        <v>118</v>
      </c>
      <c r="B137" s="52" t="s">
        <v>119</v>
      </c>
      <c r="C137" s="52">
        <v>2</v>
      </c>
      <c r="D137" s="53" t="s">
        <v>550</v>
      </c>
      <c r="E137" s="54" t="s">
        <v>124</v>
      </c>
      <c r="F137" s="54" t="s">
        <v>551</v>
      </c>
      <c r="G137" s="54" t="s">
        <v>77</v>
      </c>
      <c r="H137" s="54" t="s">
        <v>78</v>
      </c>
      <c r="I137" s="52" t="s">
        <v>551</v>
      </c>
      <c r="J137" s="63" t="s">
        <v>552</v>
      </c>
      <c r="K137" s="55" t="s">
        <v>460</v>
      </c>
      <c r="L137" s="56">
        <v>24316</v>
      </c>
      <c r="M137" s="57">
        <v>8250</v>
      </c>
    </row>
    <row r="138" spans="1:13" ht="15.75" x14ac:dyDescent="0.25">
      <c r="A138" s="58" t="s">
        <v>5</v>
      </c>
      <c r="B138" s="59"/>
      <c r="C138" s="59"/>
      <c r="D138" s="60"/>
      <c r="E138" s="59"/>
      <c r="F138" s="59"/>
      <c r="G138" s="59"/>
      <c r="H138" s="59"/>
      <c r="I138" s="59"/>
      <c r="J138" s="58"/>
      <c r="K138" s="58"/>
      <c r="L138" s="61">
        <f>SUBTOTAL(109,Table3[
2022–23
Revised Final Allocation Amount])</f>
        <v>42158683</v>
      </c>
      <c r="M138" s="61">
        <f>SUBTOTAL(109,Table3[8th Apportionment])</f>
        <v>12821754</v>
      </c>
    </row>
    <row r="139" spans="1:13" x14ac:dyDescent="0.2">
      <c r="A139" s="1" t="s">
        <v>6</v>
      </c>
      <c r="M139" s="3"/>
    </row>
    <row r="140" spans="1:13" x14ac:dyDescent="0.2">
      <c r="A140" s="1" t="s">
        <v>7</v>
      </c>
      <c r="M140" s="3"/>
    </row>
    <row r="141" spans="1:13" x14ac:dyDescent="0.2">
      <c r="A141" s="30" t="s">
        <v>455</v>
      </c>
      <c r="B141" s="19"/>
      <c r="C141" s="19"/>
      <c r="D141" s="28"/>
      <c r="M141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3"/>
  <sheetViews>
    <sheetView zoomScaleNormal="100" workbookViewId="0">
      <pane ySplit="5" topLeftCell="A6" activePane="bottomLeft" state="frozen"/>
      <selection pane="bottomLeft"/>
    </sheetView>
  </sheetViews>
  <sheetFormatPr defaultColWidth="9.33203125" defaultRowHeight="15" x14ac:dyDescent="0.2"/>
  <cols>
    <col min="1" max="1" width="10.5546875" style="9" customWidth="1"/>
    <col min="2" max="2" width="22.5546875" customWidth="1"/>
    <col min="3" max="3" width="19.6640625" customWidth="1"/>
    <col min="4" max="4" width="11.109375" style="2" customWidth="1"/>
    <col min="5" max="5" width="9.77734375" bestFit="1" customWidth="1"/>
  </cols>
  <sheetData>
    <row r="1" spans="1:5" ht="20.25" x14ac:dyDescent="0.2">
      <c r="A1" s="36" t="s">
        <v>456</v>
      </c>
    </row>
    <row r="2" spans="1:5" ht="18" x14ac:dyDescent="0.25">
      <c r="A2" s="37" t="s">
        <v>16</v>
      </c>
    </row>
    <row r="3" spans="1:5" ht="15.75" x14ac:dyDescent="0.25">
      <c r="A3" s="35" t="s">
        <v>13</v>
      </c>
    </row>
    <row r="4" spans="1:5" ht="15.75" x14ac:dyDescent="0.25">
      <c r="A4" s="12" t="s">
        <v>117</v>
      </c>
      <c r="B4" s="10"/>
      <c r="C4" s="10"/>
      <c r="D4" s="11"/>
    </row>
    <row r="5" spans="1:5" s="7" customFormat="1" ht="31.5" x14ac:dyDescent="0.25">
      <c r="A5" s="21" t="s">
        <v>15</v>
      </c>
      <c r="B5" s="21" t="s">
        <v>11</v>
      </c>
      <c r="C5" s="21" t="s">
        <v>12</v>
      </c>
      <c r="D5" s="22" t="s">
        <v>10</v>
      </c>
      <c r="E5" s="34" t="s">
        <v>554</v>
      </c>
    </row>
    <row r="6" spans="1:5" x14ac:dyDescent="0.2">
      <c r="A6" s="5" t="s">
        <v>76</v>
      </c>
      <c r="B6" s="1" t="s">
        <v>18</v>
      </c>
      <c r="C6" s="31" t="s">
        <v>553</v>
      </c>
      <c r="D6" s="6">
        <v>1467</v>
      </c>
      <c r="E6" s="33" t="s">
        <v>555</v>
      </c>
    </row>
    <row r="7" spans="1:5" x14ac:dyDescent="0.2">
      <c r="A7" s="5" t="s">
        <v>463</v>
      </c>
      <c r="B7" s="1" t="s">
        <v>457</v>
      </c>
      <c r="C7" s="31" t="s">
        <v>553</v>
      </c>
      <c r="D7" s="6">
        <v>7216</v>
      </c>
      <c r="E7" s="33" t="s">
        <v>556</v>
      </c>
    </row>
    <row r="8" spans="1:5" x14ac:dyDescent="0.2">
      <c r="A8" s="5" t="s">
        <v>80</v>
      </c>
      <c r="B8" s="1" t="s">
        <v>19</v>
      </c>
      <c r="C8" s="31" t="s">
        <v>553</v>
      </c>
      <c r="D8" s="6">
        <v>567695</v>
      </c>
      <c r="E8" s="33" t="s">
        <v>557</v>
      </c>
    </row>
    <row r="9" spans="1:5" x14ac:dyDescent="0.2">
      <c r="A9" s="5" t="s">
        <v>81</v>
      </c>
      <c r="B9" s="1" t="s">
        <v>20</v>
      </c>
      <c r="C9" s="31" t="s">
        <v>553</v>
      </c>
      <c r="D9" s="6">
        <v>5451</v>
      </c>
      <c r="E9" s="33" t="s">
        <v>558</v>
      </c>
    </row>
    <row r="10" spans="1:5" x14ac:dyDescent="0.2">
      <c r="A10" s="5" t="s">
        <v>82</v>
      </c>
      <c r="B10" s="1" t="s">
        <v>21</v>
      </c>
      <c r="C10" s="31" t="s">
        <v>553</v>
      </c>
      <c r="D10" s="6">
        <v>66541</v>
      </c>
      <c r="E10" s="33" t="s">
        <v>559</v>
      </c>
    </row>
    <row r="11" spans="1:5" x14ac:dyDescent="0.2">
      <c r="A11" s="5" t="s">
        <v>83</v>
      </c>
      <c r="B11" s="1" t="s">
        <v>22</v>
      </c>
      <c r="C11" s="31" t="s">
        <v>553</v>
      </c>
      <c r="D11" s="6">
        <v>12291</v>
      </c>
      <c r="E11" s="33" t="s">
        <v>560</v>
      </c>
    </row>
    <row r="12" spans="1:5" x14ac:dyDescent="0.2">
      <c r="A12" s="5" t="s">
        <v>340</v>
      </c>
      <c r="B12" s="1" t="s">
        <v>315</v>
      </c>
      <c r="C12" s="31" t="s">
        <v>553</v>
      </c>
      <c r="D12" s="6">
        <v>38935</v>
      </c>
      <c r="E12" s="33" t="s">
        <v>561</v>
      </c>
    </row>
    <row r="13" spans="1:5" x14ac:dyDescent="0.2">
      <c r="A13" s="5" t="s">
        <v>84</v>
      </c>
      <c r="B13" s="1" t="s">
        <v>23</v>
      </c>
      <c r="C13" s="31" t="s">
        <v>553</v>
      </c>
      <c r="D13" s="6">
        <v>16144</v>
      </c>
      <c r="E13" s="33" t="s">
        <v>562</v>
      </c>
    </row>
    <row r="14" spans="1:5" x14ac:dyDescent="0.2">
      <c r="A14" s="5" t="s">
        <v>85</v>
      </c>
      <c r="B14" s="1" t="s">
        <v>24</v>
      </c>
      <c r="C14" s="31" t="s">
        <v>553</v>
      </c>
      <c r="D14" s="6">
        <v>393287</v>
      </c>
      <c r="E14" s="33" t="s">
        <v>563</v>
      </c>
    </row>
    <row r="15" spans="1:5" x14ac:dyDescent="0.2">
      <c r="A15" s="13" t="s">
        <v>86</v>
      </c>
      <c r="B15" s="1" t="s">
        <v>25</v>
      </c>
      <c r="C15" s="31" t="s">
        <v>553</v>
      </c>
      <c r="D15" s="6">
        <v>7276188</v>
      </c>
      <c r="E15" s="33" t="s">
        <v>564</v>
      </c>
    </row>
    <row r="16" spans="1:5" x14ac:dyDescent="0.2">
      <c r="A16" s="13" t="s">
        <v>90</v>
      </c>
      <c r="B16" s="1" t="s">
        <v>26</v>
      </c>
      <c r="C16" s="31" t="s">
        <v>553</v>
      </c>
      <c r="D16" s="6">
        <v>124161</v>
      </c>
      <c r="E16" s="33" t="s">
        <v>565</v>
      </c>
    </row>
    <row r="17" spans="1:5" x14ac:dyDescent="0.2">
      <c r="A17" s="13" t="s">
        <v>91</v>
      </c>
      <c r="B17" s="1" t="s">
        <v>27</v>
      </c>
      <c r="C17" s="31" t="s">
        <v>553</v>
      </c>
      <c r="D17" s="6">
        <v>96181</v>
      </c>
      <c r="E17" s="33" t="s">
        <v>566</v>
      </c>
    </row>
    <row r="18" spans="1:5" x14ac:dyDescent="0.2">
      <c r="A18" s="13" t="s">
        <v>371</v>
      </c>
      <c r="B18" s="1" t="s">
        <v>317</v>
      </c>
      <c r="C18" s="31" t="s">
        <v>553</v>
      </c>
      <c r="D18" s="6">
        <v>6453</v>
      </c>
      <c r="E18" s="33" t="s">
        <v>567</v>
      </c>
    </row>
    <row r="19" spans="1:5" x14ac:dyDescent="0.2">
      <c r="A19" s="13" t="s">
        <v>92</v>
      </c>
      <c r="B19" s="1" t="s">
        <v>28</v>
      </c>
      <c r="C19" s="31" t="s">
        <v>553</v>
      </c>
      <c r="D19" s="6">
        <v>76455</v>
      </c>
      <c r="E19" s="33" t="s">
        <v>568</v>
      </c>
    </row>
    <row r="20" spans="1:5" x14ac:dyDescent="0.2">
      <c r="A20" s="13" t="s">
        <v>93</v>
      </c>
      <c r="B20" s="1" t="s">
        <v>29</v>
      </c>
      <c r="C20" s="31" t="s">
        <v>553</v>
      </c>
      <c r="D20" s="6">
        <v>458046</v>
      </c>
      <c r="E20" s="33" t="s">
        <v>569</v>
      </c>
    </row>
    <row r="21" spans="1:5" x14ac:dyDescent="0.2">
      <c r="A21" s="13" t="s">
        <v>94</v>
      </c>
      <c r="B21" s="1" t="s">
        <v>30</v>
      </c>
      <c r="C21" s="31" t="s">
        <v>553</v>
      </c>
      <c r="D21" s="6">
        <v>42374</v>
      </c>
      <c r="E21" s="33" t="s">
        <v>570</v>
      </c>
    </row>
    <row r="22" spans="1:5" x14ac:dyDescent="0.2">
      <c r="A22" s="16" t="s">
        <v>95</v>
      </c>
      <c r="B22" s="14" t="s">
        <v>31</v>
      </c>
      <c r="C22" s="31" t="s">
        <v>553</v>
      </c>
      <c r="D22" s="17">
        <v>144059</v>
      </c>
      <c r="E22" s="33" t="s">
        <v>571</v>
      </c>
    </row>
    <row r="23" spans="1:5" x14ac:dyDescent="0.2">
      <c r="A23" s="16" t="s">
        <v>96</v>
      </c>
      <c r="B23" s="14" t="s">
        <v>32</v>
      </c>
      <c r="C23" s="31" t="s">
        <v>553</v>
      </c>
      <c r="D23" s="17">
        <v>524873</v>
      </c>
      <c r="E23" s="33" t="s">
        <v>572</v>
      </c>
    </row>
    <row r="24" spans="1:5" x14ac:dyDescent="0.2">
      <c r="A24" s="16" t="s">
        <v>97</v>
      </c>
      <c r="B24" s="14" t="s">
        <v>33</v>
      </c>
      <c r="C24" s="31" t="s">
        <v>553</v>
      </c>
      <c r="D24" s="17">
        <v>1441</v>
      </c>
      <c r="E24" s="33" t="s">
        <v>573</v>
      </c>
    </row>
    <row r="25" spans="1:5" x14ac:dyDescent="0.2">
      <c r="A25" s="16" t="s">
        <v>98</v>
      </c>
      <c r="B25" s="14" t="s">
        <v>34</v>
      </c>
      <c r="C25" s="31" t="s">
        <v>553</v>
      </c>
      <c r="D25" s="17">
        <v>651968</v>
      </c>
      <c r="E25" s="33" t="s">
        <v>574</v>
      </c>
    </row>
    <row r="26" spans="1:5" x14ac:dyDescent="0.2">
      <c r="A26" s="16" t="s">
        <v>99</v>
      </c>
      <c r="B26" s="14" t="s">
        <v>35</v>
      </c>
      <c r="C26" s="31" t="s">
        <v>553</v>
      </c>
      <c r="D26" s="17">
        <v>34126</v>
      </c>
      <c r="E26" s="33" t="s">
        <v>575</v>
      </c>
    </row>
    <row r="27" spans="1:5" x14ac:dyDescent="0.2">
      <c r="A27" s="16" t="s">
        <v>102</v>
      </c>
      <c r="B27" s="14" t="s">
        <v>36</v>
      </c>
      <c r="C27" s="31" t="s">
        <v>553</v>
      </c>
      <c r="D27" s="17">
        <v>959299</v>
      </c>
      <c r="E27" s="33" t="s">
        <v>576</v>
      </c>
    </row>
    <row r="28" spans="1:5" x14ac:dyDescent="0.2">
      <c r="A28" s="16" t="s">
        <v>103</v>
      </c>
      <c r="B28" s="14" t="s">
        <v>37</v>
      </c>
      <c r="C28" s="31" t="s">
        <v>553</v>
      </c>
      <c r="D28" s="17">
        <v>36751</v>
      </c>
      <c r="E28" s="33" t="s">
        <v>577</v>
      </c>
    </row>
    <row r="29" spans="1:5" x14ac:dyDescent="0.2">
      <c r="A29" s="16" t="s">
        <v>104</v>
      </c>
      <c r="B29" s="14" t="s">
        <v>38</v>
      </c>
      <c r="C29" s="31" t="s">
        <v>553</v>
      </c>
      <c r="D29" s="17">
        <v>27857</v>
      </c>
      <c r="E29" s="33" t="s">
        <v>578</v>
      </c>
    </row>
    <row r="30" spans="1:5" x14ac:dyDescent="0.2">
      <c r="A30" s="16" t="s">
        <v>105</v>
      </c>
      <c r="B30" s="14" t="s">
        <v>39</v>
      </c>
      <c r="C30" s="31" t="s">
        <v>553</v>
      </c>
      <c r="D30" s="17">
        <v>448157</v>
      </c>
      <c r="E30" s="33" t="s">
        <v>579</v>
      </c>
    </row>
    <row r="31" spans="1:5" x14ac:dyDescent="0.2">
      <c r="A31" s="16" t="s">
        <v>106</v>
      </c>
      <c r="B31" s="14" t="s">
        <v>40</v>
      </c>
      <c r="C31" s="31" t="s">
        <v>553</v>
      </c>
      <c r="D31" s="17">
        <v>177554</v>
      </c>
      <c r="E31" s="33" t="s">
        <v>580</v>
      </c>
    </row>
    <row r="32" spans="1:5" x14ac:dyDescent="0.2">
      <c r="A32" s="16" t="s">
        <v>108</v>
      </c>
      <c r="B32" s="14" t="s">
        <v>41</v>
      </c>
      <c r="C32" s="31" t="s">
        <v>553</v>
      </c>
      <c r="D32" s="17">
        <v>8831</v>
      </c>
      <c r="E32" s="33" t="s">
        <v>581</v>
      </c>
    </row>
    <row r="33" spans="1:5" x14ac:dyDescent="0.2">
      <c r="A33" s="16" t="s">
        <v>109</v>
      </c>
      <c r="B33" s="14" t="s">
        <v>42</v>
      </c>
      <c r="C33" s="31" t="s">
        <v>553</v>
      </c>
      <c r="D33" s="17">
        <v>116182</v>
      </c>
      <c r="E33" s="33" t="s">
        <v>582</v>
      </c>
    </row>
    <row r="34" spans="1:5" x14ac:dyDescent="0.2">
      <c r="A34" s="16" t="s">
        <v>110</v>
      </c>
      <c r="B34" s="14" t="s">
        <v>43</v>
      </c>
      <c r="C34" s="31" t="s">
        <v>553</v>
      </c>
      <c r="D34" s="17">
        <v>56562</v>
      </c>
      <c r="E34" s="33" t="s">
        <v>583</v>
      </c>
    </row>
    <row r="35" spans="1:5" x14ac:dyDescent="0.2">
      <c r="A35" s="16" t="s">
        <v>111</v>
      </c>
      <c r="B35" s="14" t="s">
        <v>44</v>
      </c>
      <c r="C35" s="31" t="s">
        <v>553</v>
      </c>
      <c r="D35" s="17">
        <v>114562</v>
      </c>
      <c r="E35" s="33" t="s">
        <v>584</v>
      </c>
    </row>
    <row r="36" spans="1:5" x14ac:dyDescent="0.2">
      <c r="A36" s="16" t="s">
        <v>207</v>
      </c>
      <c r="B36" s="14" t="s">
        <v>178</v>
      </c>
      <c r="C36" s="31" t="s">
        <v>553</v>
      </c>
      <c r="D36" s="17">
        <v>141503</v>
      </c>
      <c r="E36" s="33" t="s">
        <v>585</v>
      </c>
    </row>
    <row r="37" spans="1:5" x14ac:dyDescent="0.2">
      <c r="A37" s="16" t="s">
        <v>112</v>
      </c>
      <c r="B37" s="14" t="s">
        <v>45</v>
      </c>
      <c r="C37" s="31" t="s">
        <v>553</v>
      </c>
      <c r="D37" s="17">
        <v>173968</v>
      </c>
      <c r="E37" s="33" t="s">
        <v>586</v>
      </c>
    </row>
    <row r="38" spans="1:5" x14ac:dyDescent="0.2">
      <c r="A38" s="16" t="s">
        <v>113</v>
      </c>
      <c r="B38" s="14" t="s">
        <v>46</v>
      </c>
      <c r="C38" s="31" t="s">
        <v>553</v>
      </c>
      <c r="D38" s="17">
        <v>6926</v>
      </c>
      <c r="E38" s="33" t="s">
        <v>587</v>
      </c>
    </row>
    <row r="39" spans="1:5" x14ac:dyDescent="0.2">
      <c r="A39" s="23" t="s">
        <v>124</v>
      </c>
      <c r="B39" s="24" t="s">
        <v>118</v>
      </c>
      <c r="C39" s="32" t="s">
        <v>553</v>
      </c>
      <c r="D39" s="25">
        <v>8250</v>
      </c>
      <c r="E39" s="33" t="s">
        <v>588</v>
      </c>
    </row>
    <row r="40" spans="1:5" s="15" customFormat="1" ht="15.75" x14ac:dyDescent="0.25">
      <c r="A40" s="38" t="s">
        <v>5</v>
      </c>
      <c r="B40" s="39"/>
      <c r="C40" s="40"/>
      <c r="D40" s="41">
        <f>SUM(Table7[County
Total])</f>
        <v>12821754</v>
      </c>
      <c r="E40" s="39"/>
    </row>
    <row r="41" spans="1:5" x14ac:dyDescent="0.2">
      <c r="A41" s="8" t="s">
        <v>6</v>
      </c>
      <c r="B41" s="1"/>
      <c r="C41" s="29"/>
      <c r="D41" s="6"/>
    </row>
    <row r="42" spans="1:5" x14ac:dyDescent="0.2">
      <c r="A42" s="8" t="s">
        <v>7</v>
      </c>
      <c r="B42" s="1"/>
      <c r="D42" s="6"/>
    </row>
    <row r="43" spans="1:5" x14ac:dyDescent="0.2">
      <c r="A43" s="30" t="s">
        <v>455</v>
      </c>
      <c r="B43" s="1"/>
      <c r="C43" s="1"/>
      <c r="D43" s="6"/>
    </row>
  </sheetData>
  <phoneticPr fontId="29" type="noConversion"/>
  <printOptions horizontalCentered="1"/>
  <pageMargins left="0.45" right="0.45" top="0.75" bottom="0.25" header="0.3" footer="0.05"/>
  <pageSetup scale="80" orientation="portrait" r:id="rId1"/>
  <ignoredErrors>
    <ignoredError sqref="A3 A41:A42 A44:A1048576 A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2022-23 EL Appt08</vt:lpstr>
      <vt:lpstr>2022-23 Title III EL County</vt:lpstr>
      <vt:lpstr>'2022-23 EL Appt08'!Print_Titles</vt:lpstr>
      <vt:lpstr>'2022-23 Title III EL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Recip8-22: Title III, English Learner (CA Dept of Education)</dc:title>
  <dc:subject>Title III, English Language Acquisition, Language Enhancement, and Academic Achievement for English Learners program eighth apportionment schedule for fiscal year 2022-23.</dc:subject>
  <dc:creator/>
  <cp:lastModifiedBy/>
  <dcterms:created xsi:type="dcterms:W3CDTF">2024-06-17T17:32:48Z</dcterms:created>
  <dcterms:modified xsi:type="dcterms:W3CDTF">2024-06-17T17:34:29Z</dcterms:modified>
</cp:coreProperties>
</file>