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43F72B2-FF57-48B9-ACF9-C01EDE152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9 LEA" sheetId="1" r:id="rId1"/>
    <sheet name="2022-23 Imm Appt 9 County" sheetId="2" r:id="rId2"/>
  </sheets>
  <definedNames>
    <definedName name="_1_2005_06_RE_CERTIFICATIO">#REF!</definedName>
    <definedName name="_xlnm._FilterDatabase" localSheetId="1" hidden="1">'2022-23 Imm Appt 9 County'!$A$4</definedName>
    <definedName name="_xlnm._FilterDatabase" localSheetId="0" hidden="1">'2022-23 Imm Appt 9 LEA'!$A$6:$M$27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Imm Appt 9 County'!$A$1:$D$21</definedName>
    <definedName name="_xlnm.Print_Titles" localSheetId="1">'2022-23 Imm Appt 9 County'!$4:$5</definedName>
    <definedName name="_xlnm.Print_Titles" localSheetId="0">'2022-23 Imm Appt 9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L28" i="1"/>
  <c r="M28" i="1"/>
  <c r="D18" i="2"/>
</calcChain>
</file>

<file path=xl/sharedStrings.xml><?xml version="1.0" encoding="utf-8"?>
<sst xmlns="http://schemas.openxmlformats.org/spreadsheetml/2006/main" count="292" uniqueCount="156">
  <si>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</si>
  <si>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</si>
  <si>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</si>
  <si>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</si>
  <si>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</si>
  <si>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</si>
  <si>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</si>
  <si>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</si>
  <si>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</si>
  <si>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</si>
  <si>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</si>
  <si>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</si>
  <si>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</si>
  <si>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</si>
  <si>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</si>
  <si>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</si>
  <si>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</si>
  <si>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</si>
  <si>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</si>
  <si>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Final Allocation Amount</t>
    </r>
  </si>
  <si>
    <t>County Name</t>
  </si>
  <si>
    <t>LEA Type</t>
  </si>
  <si>
    <t>Schedule of the Ninth Apportionment for Title III, Part A</t>
  </si>
  <si>
    <t>9th
Apportionment</t>
  </si>
  <si>
    <t>County Summary of Ninth Apportionment for Title III, Part A</t>
  </si>
  <si>
    <t>Alameda</t>
  </si>
  <si>
    <t>0000011784</t>
  </si>
  <si>
    <t>01611500000000</t>
  </si>
  <si>
    <t>01</t>
  </si>
  <si>
    <t>61150</t>
  </si>
  <si>
    <t>0000000</t>
  </si>
  <si>
    <t>N/A</t>
  </si>
  <si>
    <t>Castro Valley Unified</t>
  </si>
  <si>
    <t>District</t>
  </si>
  <si>
    <t>01612590115592</t>
  </si>
  <si>
    <t>61259</t>
  </si>
  <si>
    <t>0115592</t>
  </si>
  <si>
    <t>1442</t>
  </si>
  <si>
    <t>C1442</t>
  </si>
  <si>
    <t>Learning Without Limits</t>
  </si>
  <si>
    <t>Charter</t>
  </si>
  <si>
    <t>Contra Costa</t>
  </si>
  <si>
    <t>0000009047</t>
  </si>
  <si>
    <t>07616550000000</t>
  </si>
  <si>
    <t>07</t>
  </si>
  <si>
    <t>61655</t>
  </si>
  <si>
    <t>Brentwood Union</t>
  </si>
  <si>
    <t>El Dorado</t>
  </si>
  <si>
    <t>0000011790</t>
  </si>
  <si>
    <t>09618530000000</t>
  </si>
  <si>
    <t>09</t>
  </si>
  <si>
    <t>61853</t>
  </si>
  <si>
    <t>El Dorado Union High</t>
  </si>
  <si>
    <t>Fresno</t>
  </si>
  <si>
    <t>0000006842</t>
  </si>
  <si>
    <t>10755980000000</t>
  </si>
  <si>
    <t>10</t>
  </si>
  <si>
    <t>75598</t>
  </si>
  <si>
    <t>Caruthers Unified</t>
  </si>
  <si>
    <t>Los Angeles</t>
  </si>
  <si>
    <t>0000044132</t>
  </si>
  <si>
    <t>19643780000000</t>
  </si>
  <si>
    <t>19</t>
  </si>
  <si>
    <t>64378</t>
  </si>
  <si>
    <t>Charter Oak Unified</t>
  </si>
  <si>
    <t>19644440000000</t>
  </si>
  <si>
    <t>64444</t>
  </si>
  <si>
    <t>Culver City Unified</t>
  </si>
  <si>
    <t>19646420000000</t>
  </si>
  <si>
    <t>64642</t>
  </si>
  <si>
    <t>Keppel Union Elementary</t>
  </si>
  <si>
    <t>19647331995836</t>
  </si>
  <si>
    <t>64733</t>
  </si>
  <si>
    <t>1995836</t>
  </si>
  <si>
    <t>0037</t>
  </si>
  <si>
    <t>C0037</t>
  </si>
  <si>
    <t>Palisades Charter High</t>
  </si>
  <si>
    <t>Orange</t>
  </si>
  <si>
    <t>0000012840</t>
  </si>
  <si>
    <t>30666700000000</t>
  </si>
  <si>
    <t>30</t>
  </si>
  <si>
    <t>66670</t>
  </si>
  <si>
    <t>Santa Ana Unified</t>
  </si>
  <si>
    <t>Riverside</t>
  </si>
  <si>
    <t>0000011837</t>
  </si>
  <si>
    <t>33672310000000</t>
  </si>
  <si>
    <t>33</t>
  </si>
  <si>
    <t>67231</t>
  </si>
  <si>
    <t>Romoland Elementary</t>
  </si>
  <si>
    <t>San Diego</t>
  </si>
  <si>
    <t>0000007988</t>
  </si>
  <si>
    <t>37682210101360</t>
  </si>
  <si>
    <t>37</t>
  </si>
  <si>
    <t>68221</t>
  </si>
  <si>
    <t>0101360</t>
  </si>
  <si>
    <t>0553</t>
  </si>
  <si>
    <t>C0553</t>
  </si>
  <si>
    <t>Integrity Charter</t>
  </si>
  <si>
    <t>37680490136416</t>
  </si>
  <si>
    <t>68049</t>
  </si>
  <si>
    <t>0136416</t>
  </si>
  <si>
    <t>1892</t>
  </si>
  <si>
    <t>C1892</t>
  </si>
  <si>
    <t>Pacific Coast Academy</t>
  </si>
  <si>
    <t>San Joaquin</t>
  </si>
  <si>
    <t>0000011841</t>
  </si>
  <si>
    <t>39767600000000</t>
  </si>
  <si>
    <t>39</t>
  </si>
  <si>
    <t>76760</t>
  </si>
  <si>
    <t>Lammersville Joint Unified</t>
  </si>
  <si>
    <t>Santa Clara</t>
  </si>
  <si>
    <t>0000011846</t>
  </si>
  <si>
    <t>43694190000000</t>
  </si>
  <si>
    <t>43</t>
  </si>
  <si>
    <t>69419</t>
  </si>
  <si>
    <t>Cupertino Union</t>
  </si>
  <si>
    <t>Sonoma</t>
  </si>
  <si>
    <t>0000011855</t>
  </si>
  <si>
    <t>49709040000000</t>
  </si>
  <si>
    <t>49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</si>
  <si>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</si>
  <si>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</si>
  <si>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</si>
  <si>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</si>
  <si>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</si>
  <si>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</si>
  <si>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</si>
  <si>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</si>
  <si>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49753580000000</t>
  </si>
  <si>
    <t>75358</t>
  </si>
  <si>
    <t>Windsor Unified</t>
  </si>
  <si>
    <t>Tulare</t>
  </si>
  <si>
    <t>0000011859</t>
  </si>
  <si>
    <t>54767940000000</t>
  </si>
  <si>
    <t>54</t>
  </si>
  <si>
    <t>76794</t>
  </si>
  <si>
    <t>Woodlake Unified</t>
  </si>
  <si>
    <t>54768360000000</t>
  </si>
  <si>
    <t>76836</t>
  </si>
  <si>
    <t>Exeter Unified</t>
  </si>
  <si>
    <t>22-15146 09-11-2024</t>
  </si>
  <si>
    <t>October 2024</t>
  </si>
  <si>
    <t>Voucher ID</t>
  </si>
  <si>
    <t>00436116</t>
  </si>
  <si>
    <t>00436117</t>
  </si>
  <si>
    <t>00436118</t>
  </si>
  <si>
    <t>00436119</t>
  </si>
  <si>
    <t>00436120</t>
  </si>
  <si>
    <t>00436121</t>
  </si>
  <si>
    <t>00436122</t>
  </si>
  <si>
    <t>00436123</t>
  </si>
  <si>
    <t>00436124</t>
  </si>
  <si>
    <t>00436125</t>
  </si>
  <si>
    <t>00436126</t>
  </si>
  <si>
    <t>00436127</t>
  </si>
  <si>
    <t>CDS: County District School;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</si>
</sst>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right"/>
    </xf>
    <xf numFmtId="0" fontId="24" fillId="9" borderId="7" xfId="0" applyFont="1" applyFill="1" applyBorder="1" applyAlignment="1">
      <alignment horizontal="center"/>
    </xf>
    <xf numFmtId="0" fontId="4" fillId="0" borderId="8" xfId="23" applyFill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/>
    <xf numFmtId="0" fontId="5" fillId="0" borderId="0" xfId="4" applyFont="1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23" fillId="0" borderId="0" xfId="3" applyFont="1" applyAlignment="1">
      <alignment horizontal="left" vertical="top"/>
    </xf>
    <xf numFmtId="0" fontId="0" fillId="0" borderId="0" xfId="0" applyFont="1"/>
    <xf numFmtId="0" fontId="6" fillId="0" borderId="0" xfId="2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5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" xfId="24" xr:uid="{5F62A332-54E6-4D19-A762-177D9F8F1FBE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28" totalsRowCount="1" headerRowDxfId="28" dataDxfId="27" tableBorderDxfId="26" totalsRowBorderDxfId="6" totalsRowCellStyle="Total">
  <autoFilter ref="A6:M27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 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0" totalsRowDxfId="5" totalsRowCellStyle="Total"/>
    <tableColumn id="4" xr3:uid="{00000000-0010-0000-0000-000004000000}" name="County_x000a_Code" dataDxfId="1" totalsRowCellStyle="Total"/>
    <tableColumn id="5" xr3:uid="{00000000-0010-0000-0000-000005000000}" name="District_x000a_Code" dataDxfId="25" totalsRowCellStyle="Total"/>
    <tableColumn id="6" xr3:uid="{00000000-0010-0000-0000-000006000000}" name="School_x000a_Code" dataDxfId="24" totalsRowCellStyle="Total"/>
    <tableColumn id="7" xr3:uid="{00000000-0010-0000-0000-000007000000}" name="Direct_x000a_Funded_x000a_Charter School_x000a_Number" dataDxfId="23" totalsRowCellStyle="Total"/>
    <tableColumn id="9" xr3:uid="{00000000-0010-0000-0000-000009000000}" name="Service_x000a_Location_x000a_Field" totalsRowDxfId="4" totalsRowCellStyle="Total"/>
    <tableColumn id="10" xr3:uid="{00000000-0010-0000-0000-00000A000000}" name="Local Educational Agency" dataDxfId="7" totalsRowCellStyle="Total"/>
    <tableColumn id="13" xr3:uid="{044CE484-14F9-4418-B008-C5A9788A1A46}" name="LEA Type" dataDxfId="8" dataCellStyle="Normal 5" totalsRowCellStyle="Total"/>
    <tableColumn id="11" xr3:uid="{00000000-0010-0000-0000-00000B000000}" name="_x000a_2022–23_x000a_Final Allocation Amount" totalsRowFunction="sum" dataDxfId="22" totalsRowDxfId="3" totalsRowCellStyle="Total"/>
    <tableColumn id="12" xr3:uid="{00000000-0010-0000-0000-00000C000000}" name="9th_x000a_Apportionment" totalsRowFunction="sum" dataDxfId="21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18" totalsRowCount="1" headerRowDxfId="20" dataDxfId="18" headerRowBorderDxfId="19" tableBorderDxfId="17" totalsRowBorderDxfId="11" totalsRowCellStyle="Total">
  <tableColumns count="5">
    <tableColumn id="1" xr3:uid="{00000000-0010-0000-0100-000001000000}" name="County_x000a_Code" totalsRowLabel="Statewide Total" dataDxfId="16" totalsRowDxfId="10" totalsRowCellStyle="Total"/>
    <tableColumn id="2" xr3:uid="{00000000-0010-0000-0100-000002000000}" name="County_x000a_Treasurer" dataDxfId="15" totalsRowCellStyle="Total"/>
    <tableColumn id="3" xr3:uid="{00000000-0010-0000-0100-000003000000}" name="Invoice #" dataDxfId="14" totalsRowCellStyle="Total"/>
    <tableColumn id="4" xr3:uid="{00000000-0010-0000-0100-000004000000}" name="County_x000a_Total" totalsRowFunction="sum" dataDxfId="13" totalsRowDxfId="9" totalsRowCellStyle="Total"/>
    <tableColumn id="5" xr3:uid="{639D2E31-CA8F-4A0B-8418-ADF6E28C240D}" name="Voucher ID" data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Ninth Apportionment for Title III, Part A for fiscal year 2022-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16.109375" style="1" customWidth="1"/>
    <col min="2" max="2" width="14.44140625" style="1" customWidth="1"/>
    <col min="3" max="3" width="12.77734375" style="1" customWidth="1"/>
    <col min="4" max="4" width="17.33203125" style="4" customWidth="1"/>
    <col min="5" max="5" width="8.21875" style="1" customWidth="1"/>
    <col min="6" max="6" width="7.88671875" style="1" customWidth="1"/>
    <col min="7" max="7" width="9.109375" style="1" customWidth="1"/>
    <col min="8" max="8" width="11.21875" style="1" customWidth="1"/>
    <col min="9" max="9" width="9.77734375" style="1" customWidth="1"/>
    <col min="10" max="10" width="40.6640625" style="1" customWidth="1"/>
    <col min="11" max="11" width="7.109375" style="1" customWidth="1"/>
    <col min="12" max="13" width="15.88671875" style="24" customWidth="1"/>
    <col min="14" max="16384" width="9.21875" style="1"/>
  </cols>
  <sheetData>
    <row r="1" spans="1:13" ht="20.25" x14ac:dyDescent="0.2">
      <c r="A1" s="38" t="s">
        <v>22</v>
      </c>
    </row>
    <row r="2" spans="1:13" ht="18" x14ac:dyDescent="0.25">
      <c r="A2" s="33" t="s">
        <v>15</v>
      </c>
    </row>
    <row r="3" spans="1:13" ht="15.75" x14ac:dyDescent="0.25">
      <c r="A3" s="34" t="s">
        <v>14</v>
      </c>
    </row>
    <row r="4" spans="1:13" ht="15.75" x14ac:dyDescent="0.25">
      <c r="A4" s="13" t="s">
        <v>18</v>
      </c>
      <c r="B4" s="3"/>
      <c r="C4" s="3"/>
      <c r="D4" s="22"/>
      <c r="E4" s="3"/>
      <c r="F4" s="3"/>
      <c r="G4" s="3"/>
      <c r="H4" s="3"/>
      <c r="I4" s="3"/>
      <c r="J4" s="3"/>
      <c r="K4" s="3"/>
      <c r="L4" s="25"/>
      <c r="M4" s="25"/>
    </row>
    <row r="5" spans="1:13" ht="15.75" x14ac:dyDescent="0.2">
      <c r="A5" s="39" t="s">
        <v>155</v>
      </c>
      <c r="B5" s="3"/>
      <c r="C5" s="3"/>
      <c r="D5" s="22"/>
      <c r="E5" s="3"/>
      <c r="F5" s="3"/>
      <c r="G5" s="3"/>
      <c r="H5" s="3"/>
      <c r="I5" s="3"/>
      <c r="J5" s="3"/>
      <c r="K5" s="3"/>
      <c r="L5" s="25"/>
      <c r="M5" s="25"/>
    </row>
    <row r="6" spans="1:13" ht="84" customHeight="1" thickBot="1" x14ac:dyDescent="0.3">
      <c r="A6" s="19" t="s">
        <v>20</v>
      </c>
      <c r="B6" s="19" t="s">
        <v>8</v>
      </c>
      <c r="C6" s="19" t="s">
        <v>9</v>
      </c>
      <c r="D6" s="19" t="s">
        <v>17</v>
      </c>
      <c r="E6" s="19" t="s">
        <v>0</v>
      </c>
      <c r="F6" s="19" t="s">
        <v>1</v>
      </c>
      <c r="G6" s="19" t="s">
        <v>2</v>
      </c>
      <c r="H6" s="19" t="s">
        <v>3</v>
      </c>
      <c r="I6" s="19" t="s">
        <v>10</v>
      </c>
      <c r="J6" s="19" t="s">
        <v>4</v>
      </c>
      <c r="K6" s="19" t="s">
        <v>21</v>
      </c>
      <c r="L6" s="19" t="s">
        <v>19</v>
      </c>
      <c r="M6" s="19" t="s">
        <v>23</v>
      </c>
    </row>
    <row r="7" spans="1:13" ht="15.75" thickTop="1" x14ac:dyDescent="0.2">
      <c r="A7" s="12" t="s">
        <v>25</v>
      </c>
      <c r="B7" s="4" t="s">
        <v>26</v>
      </c>
      <c r="C7" s="4">
        <v>1</v>
      </c>
      <c r="D7" s="4" t="s">
        <v>27</v>
      </c>
      <c r="E7" s="17" t="s">
        <v>28</v>
      </c>
      <c r="F7" s="17" t="s">
        <v>29</v>
      </c>
      <c r="G7" s="17" t="s">
        <v>30</v>
      </c>
      <c r="H7" s="17" t="s">
        <v>31</v>
      </c>
      <c r="I7" s="4" t="s">
        <v>29</v>
      </c>
      <c r="J7" s="40" t="s">
        <v>32</v>
      </c>
      <c r="K7" s="17" t="s">
        <v>33</v>
      </c>
      <c r="L7" s="26">
        <v>39674</v>
      </c>
      <c r="M7" s="26">
        <v>8361</v>
      </c>
    </row>
    <row r="8" spans="1:13" x14ac:dyDescent="0.2">
      <c r="A8" s="12" t="s">
        <v>25</v>
      </c>
      <c r="B8" s="4" t="s">
        <v>26</v>
      </c>
      <c r="C8" s="4">
        <v>1</v>
      </c>
      <c r="D8" s="28" t="s">
        <v>34</v>
      </c>
      <c r="E8" s="17" t="s">
        <v>28</v>
      </c>
      <c r="F8" s="17" t="s">
        <v>35</v>
      </c>
      <c r="G8" s="17" t="s">
        <v>36</v>
      </c>
      <c r="H8" s="17" t="s">
        <v>37</v>
      </c>
      <c r="I8" s="4" t="s">
        <v>38</v>
      </c>
      <c r="J8" s="40" t="s">
        <v>39</v>
      </c>
      <c r="K8" s="17" t="s">
        <v>40</v>
      </c>
      <c r="L8" s="26">
        <v>6487</v>
      </c>
      <c r="M8" s="26">
        <v>2591</v>
      </c>
    </row>
    <row r="9" spans="1:13" x14ac:dyDescent="0.2">
      <c r="A9" s="12" t="s">
        <v>41</v>
      </c>
      <c r="B9" s="4" t="s">
        <v>42</v>
      </c>
      <c r="C9" s="4">
        <v>50</v>
      </c>
      <c r="D9" s="4" t="s">
        <v>43</v>
      </c>
      <c r="E9" s="17" t="s">
        <v>44</v>
      </c>
      <c r="F9" s="17" t="s">
        <v>45</v>
      </c>
      <c r="G9" s="17" t="s">
        <v>30</v>
      </c>
      <c r="H9" s="17" t="s">
        <v>31</v>
      </c>
      <c r="I9" s="4" t="s">
        <v>45</v>
      </c>
      <c r="J9" s="40" t="s">
        <v>46</v>
      </c>
      <c r="K9" s="17" t="s">
        <v>33</v>
      </c>
      <c r="L9" s="26">
        <v>25795</v>
      </c>
      <c r="M9" s="26">
        <v>2221</v>
      </c>
    </row>
    <row r="10" spans="1:13" x14ac:dyDescent="0.2">
      <c r="A10" s="12" t="s">
        <v>47</v>
      </c>
      <c r="B10" s="4" t="s">
        <v>48</v>
      </c>
      <c r="C10" s="4">
        <v>1</v>
      </c>
      <c r="D10" s="4" t="s">
        <v>49</v>
      </c>
      <c r="E10" s="17" t="s">
        <v>50</v>
      </c>
      <c r="F10" s="17" t="s">
        <v>51</v>
      </c>
      <c r="G10" s="17" t="s">
        <v>30</v>
      </c>
      <c r="H10" s="17" t="s">
        <v>31</v>
      </c>
      <c r="I10" s="4" t="s">
        <v>51</v>
      </c>
      <c r="J10" s="40" t="s">
        <v>52</v>
      </c>
      <c r="K10" s="17" t="s">
        <v>33</v>
      </c>
      <c r="L10" s="26">
        <v>6185</v>
      </c>
      <c r="M10" s="26">
        <v>439</v>
      </c>
    </row>
    <row r="11" spans="1:13" x14ac:dyDescent="0.2">
      <c r="A11" s="12" t="s">
        <v>53</v>
      </c>
      <c r="B11" s="4" t="s">
        <v>54</v>
      </c>
      <c r="C11" s="4">
        <v>10</v>
      </c>
      <c r="D11" s="4" t="s">
        <v>55</v>
      </c>
      <c r="E11" s="17" t="s">
        <v>56</v>
      </c>
      <c r="F11" s="17" t="s">
        <v>57</v>
      </c>
      <c r="G11" s="17" t="s">
        <v>30</v>
      </c>
      <c r="H11" s="17" t="s">
        <v>31</v>
      </c>
      <c r="I11" s="4" t="s">
        <v>57</v>
      </c>
      <c r="J11" s="40" t="s">
        <v>58</v>
      </c>
      <c r="K11" s="17" t="s">
        <v>33</v>
      </c>
      <c r="L11" s="26">
        <v>5280</v>
      </c>
      <c r="M11" s="26">
        <v>1982</v>
      </c>
    </row>
    <row r="12" spans="1:13" x14ac:dyDescent="0.2">
      <c r="A12" s="12" t="s">
        <v>59</v>
      </c>
      <c r="B12" s="4" t="s">
        <v>60</v>
      </c>
      <c r="C12" s="4">
        <v>1</v>
      </c>
      <c r="D12" s="4" t="s">
        <v>61</v>
      </c>
      <c r="E12" s="17" t="s">
        <v>62</v>
      </c>
      <c r="F12" s="17" t="s">
        <v>63</v>
      </c>
      <c r="G12" s="17" t="s">
        <v>30</v>
      </c>
      <c r="H12" s="17" t="s">
        <v>31</v>
      </c>
      <c r="I12" s="4" t="s">
        <v>63</v>
      </c>
      <c r="J12" s="40" t="s">
        <v>64</v>
      </c>
      <c r="K12" s="17" t="s">
        <v>33</v>
      </c>
      <c r="L12" s="26">
        <v>11917</v>
      </c>
      <c r="M12" s="26">
        <v>2980</v>
      </c>
    </row>
    <row r="13" spans="1:13" x14ac:dyDescent="0.2">
      <c r="A13" s="12" t="s">
        <v>59</v>
      </c>
      <c r="B13" s="4" t="s">
        <v>60</v>
      </c>
      <c r="C13" s="4">
        <v>1</v>
      </c>
      <c r="D13" s="4" t="s">
        <v>65</v>
      </c>
      <c r="E13" s="17" t="s">
        <v>62</v>
      </c>
      <c r="F13" s="17" t="s">
        <v>66</v>
      </c>
      <c r="G13" s="17" t="s">
        <v>30</v>
      </c>
      <c r="H13" s="17" t="s">
        <v>31</v>
      </c>
      <c r="I13" s="4" t="s">
        <v>66</v>
      </c>
      <c r="J13" s="40" t="s">
        <v>67</v>
      </c>
      <c r="K13" s="17" t="s">
        <v>33</v>
      </c>
      <c r="L13" s="26">
        <v>20365</v>
      </c>
      <c r="M13" s="26">
        <v>1259</v>
      </c>
    </row>
    <row r="14" spans="1:13" x14ac:dyDescent="0.2">
      <c r="A14" s="12" t="s">
        <v>59</v>
      </c>
      <c r="B14" s="4" t="s">
        <v>60</v>
      </c>
      <c r="C14" s="4">
        <v>1</v>
      </c>
      <c r="D14" s="4" t="s">
        <v>68</v>
      </c>
      <c r="E14" s="17" t="s">
        <v>62</v>
      </c>
      <c r="F14" s="17" t="s">
        <v>69</v>
      </c>
      <c r="G14" s="17" t="s">
        <v>30</v>
      </c>
      <c r="H14" s="17" t="s">
        <v>31</v>
      </c>
      <c r="I14" s="4" t="s">
        <v>69</v>
      </c>
      <c r="J14" s="40" t="s">
        <v>70</v>
      </c>
      <c r="K14" s="17" t="s">
        <v>33</v>
      </c>
      <c r="L14" s="26">
        <v>5431</v>
      </c>
      <c r="M14" s="26">
        <v>1358</v>
      </c>
    </row>
    <row r="15" spans="1:13" x14ac:dyDescent="0.2">
      <c r="A15" s="12" t="s">
        <v>59</v>
      </c>
      <c r="B15" s="4" t="s">
        <v>60</v>
      </c>
      <c r="C15" s="4">
        <v>1</v>
      </c>
      <c r="D15" s="4" t="s">
        <v>71</v>
      </c>
      <c r="E15" s="17" t="s">
        <v>62</v>
      </c>
      <c r="F15" s="17" t="s">
        <v>72</v>
      </c>
      <c r="G15" s="17" t="s">
        <v>73</v>
      </c>
      <c r="H15" s="17" t="s">
        <v>74</v>
      </c>
      <c r="I15" s="4" t="s">
        <v>75</v>
      </c>
      <c r="J15" s="40" t="s">
        <v>76</v>
      </c>
      <c r="K15" s="17" t="s">
        <v>40</v>
      </c>
      <c r="L15" s="26">
        <v>4759</v>
      </c>
      <c r="M15" s="26">
        <v>1189</v>
      </c>
    </row>
    <row r="16" spans="1:13" x14ac:dyDescent="0.2">
      <c r="A16" s="12" t="s">
        <v>77</v>
      </c>
      <c r="B16" s="4" t="s">
        <v>78</v>
      </c>
      <c r="C16" s="4">
        <v>4</v>
      </c>
      <c r="D16" s="4" t="s">
        <v>79</v>
      </c>
      <c r="E16" s="17" t="s">
        <v>80</v>
      </c>
      <c r="F16" s="17" t="s">
        <v>81</v>
      </c>
      <c r="G16" s="17" t="s">
        <v>30</v>
      </c>
      <c r="H16" s="17" t="s">
        <v>31</v>
      </c>
      <c r="I16" s="4" t="s">
        <v>81</v>
      </c>
      <c r="J16" s="40" t="s">
        <v>82</v>
      </c>
      <c r="K16" s="17" t="s">
        <v>33</v>
      </c>
      <c r="L16" s="26">
        <v>147833</v>
      </c>
      <c r="M16" s="26">
        <v>11121</v>
      </c>
    </row>
    <row r="17" spans="1:13" x14ac:dyDescent="0.2">
      <c r="A17" s="12" t="s">
        <v>83</v>
      </c>
      <c r="B17" s="4" t="s">
        <v>84</v>
      </c>
      <c r="C17" s="4">
        <v>14</v>
      </c>
      <c r="D17" s="4" t="s">
        <v>85</v>
      </c>
      <c r="E17" s="17" t="s">
        <v>86</v>
      </c>
      <c r="F17" s="17" t="s">
        <v>87</v>
      </c>
      <c r="G17" s="17" t="s">
        <v>30</v>
      </c>
      <c r="H17" s="17" t="s">
        <v>31</v>
      </c>
      <c r="I17" s="4" t="s">
        <v>87</v>
      </c>
      <c r="J17" s="40" t="s">
        <v>88</v>
      </c>
      <c r="K17" s="17" t="s">
        <v>33</v>
      </c>
      <c r="L17" s="26">
        <v>8900</v>
      </c>
      <c r="M17" s="26">
        <v>2938</v>
      </c>
    </row>
    <row r="18" spans="1:13" x14ac:dyDescent="0.2">
      <c r="A18" s="12" t="s">
        <v>89</v>
      </c>
      <c r="B18" s="4" t="s">
        <v>90</v>
      </c>
      <c r="C18" s="4">
        <v>2</v>
      </c>
      <c r="D18" s="4" t="s">
        <v>91</v>
      </c>
      <c r="E18" s="17" t="s">
        <v>92</v>
      </c>
      <c r="F18" s="17" t="s">
        <v>93</v>
      </c>
      <c r="G18" s="17" t="s">
        <v>94</v>
      </c>
      <c r="H18" s="17" t="s">
        <v>95</v>
      </c>
      <c r="I18" s="4" t="s">
        <v>96</v>
      </c>
      <c r="J18" s="40" t="s">
        <v>97</v>
      </c>
      <c r="K18" s="17" t="s">
        <v>40</v>
      </c>
      <c r="L18" s="26">
        <v>754</v>
      </c>
      <c r="M18" s="26">
        <v>187</v>
      </c>
    </row>
    <row r="19" spans="1:13" x14ac:dyDescent="0.2">
      <c r="A19" s="12" t="s">
        <v>89</v>
      </c>
      <c r="B19" s="4" t="s">
        <v>90</v>
      </c>
      <c r="C19" s="4">
        <v>2</v>
      </c>
      <c r="D19" s="4" t="s">
        <v>98</v>
      </c>
      <c r="E19" s="17" t="s">
        <v>92</v>
      </c>
      <c r="F19" s="17" t="s">
        <v>99</v>
      </c>
      <c r="G19" s="17" t="s">
        <v>100</v>
      </c>
      <c r="H19" s="17" t="s">
        <v>101</v>
      </c>
      <c r="I19" s="4" t="s">
        <v>102</v>
      </c>
      <c r="J19" s="40" t="s">
        <v>103</v>
      </c>
      <c r="K19" s="17" t="s">
        <v>40</v>
      </c>
      <c r="L19" s="26">
        <v>7090</v>
      </c>
      <c r="M19" s="26">
        <v>1773</v>
      </c>
    </row>
    <row r="20" spans="1:13" x14ac:dyDescent="0.2">
      <c r="A20" s="12" t="s">
        <v>104</v>
      </c>
      <c r="B20" s="4" t="s">
        <v>105</v>
      </c>
      <c r="C20" s="4">
        <v>1</v>
      </c>
      <c r="D20" s="4" t="s">
        <v>106</v>
      </c>
      <c r="E20" s="17" t="s">
        <v>107</v>
      </c>
      <c r="F20" s="17" t="s">
        <v>108</v>
      </c>
      <c r="G20" s="17" t="s">
        <v>30</v>
      </c>
      <c r="H20" s="17" t="s">
        <v>31</v>
      </c>
      <c r="I20" s="4" t="s">
        <v>108</v>
      </c>
      <c r="J20" s="40" t="s">
        <v>109</v>
      </c>
      <c r="K20" s="17" t="s">
        <v>33</v>
      </c>
      <c r="L20" s="26">
        <v>46613</v>
      </c>
      <c r="M20" s="26">
        <v>9108</v>
      </c>
    </row>
    <row r="21" spans="1:13" x14ac:dyDescent="0.2">
      <c r="A21" s="12" t="s">
        <v>110</v>
      </c>
      <c r="B21" s="4" t="s">
        <v>111</v>
      </c>
      <c r="C21" s="4">
        <v>3</v>
      </c>
      <c r="D21" s="4" t="s">
        <v>112</v>
      </c>
      <c r="E21" s="17" t="s">
        <v>113</v>
      </c>
      <c r="F21" s="17" t="s">
        <v>114</v>
      </c>
      <c r="G21" s="17" t="s">
        <v>30</v>
      </c>
      <c r="H21" s="17" t="s">
        <v>31</v>
      </c>
      <c r="I21" s="4" t="s">
        <v>114</v>
      </c>
      <c r="J21" s="40" t="s">
        <v>115</v>
      </c>
      <c r="K21" s="17" t="s">
        <v>33</v>
      </c>
      <c r="L21" s="26">
        <v>355252</v>
      </c>
      <c r="M21" s="26">
        <v>4243</v>
      </c>
    </row>
    <row r="22" spans="1:13" x14ac:dyDescent="0.2">
      <c r="A22" s="12" t="s">
        <v>116</v>
      </c>
      <c r="B22" s="4" t="s">
        <v>117</v>
      </c>
      <c r="C22" s="4">
        <v>6</v>
      </c>
      <c r="D22" s="4" t="s">
        <v>118</v>
      </c>
      <c r="E22" s="17" t="s">
        <v>119</v>
      </c>
      <c r="F22" s="17" t="s">
        <v>120</v>
      </c>
      <c r="G22" s="17" t="s">
        <v>30</v>
      </c>
      <c r="H22" s="17" t="s">
        <v>31</v>
      </c>
      <c r="I22" s="4" t="s">
        <v>120</v>
      </c>
      <c r="J22" s="40" t="s">
        <v>121</v>
      </c>
      <c r="K22" s="17" t="s">
        <v>33</v>
      </c>
      <c r="L22" s="26">
        <v>10710</v>
      </c>
      <c r="M22" s="26">
        <v>10710</v>
      </c>
    </row>
    <row r="23" spans="1:13" x14ac:dyDescent="0.2">
      <c r="A23" s="12" t="s">
        <v>116</v>
      </c>
      <c r="B23" s="4" t="s">
        <v>117</v>
      </c>
      <c r="C23" s="4">
        <v>6</v>
      </c>
      <c r="D23" s="4" t="s">
        <v>122</v>
      </c>
      <c r="E23" s="17" t="s">
        <v>119</v>
      </c>
      <c r="F23" s="17" t="s">
        <v>123</v>
      </c>
      <c r="G23" s="17" t="s">
        <v>30</v>
      </c>
      <c r="H23" s="17" t="s">
        <v>31</v>
      </c>
      <c r="I23" s="4" t="s">
        <v>123</v>
      </c>
      <c r="J23" s="40" t="s">
        <v>124</v>
      </c>
      <c r="K23" s="17" t="s">
        <v>33</v>
      </c>
      <c r="L23" s="26">
        <v>35148</v>
      </c>
      <c r="M23" s="26">
        <v>7936</v>
      </c>
    </row>
    <row r="24" spans="1:13" x14ac:dyDescent="0.2">
      <c r="A24" s="12" t="s">
        <v>116</v>
      </c>
      <c r="B24" s="4" t="s">
        <v>117</v>
      </c>
      <c r="C24" s="4">
        <v>6</v>
      </c>
      <c r="D24" s="4" t="s">
        <v>125</v>
      </c>
      <c r="E24" s="17" t="s">
        <v>119</v>
      </c>
      <c r="F24" s="17" t="s">
        <v>126</v>
      </c>
      <c r="G24" s="17" t="s">
        <v>30</v>
      </c>
      <c r="H24" s="17" t="s">
        <v>31</v>
      </c>
      <c r="I24" s="4" t="s">
        <v>126</v>
      </c>
      <c r="J24" s="40" t="s">
        <v>127</v>
      </c>
      <c r="K24" s="17" t="s">
        <v>33</v>
      </c>
      <c r="L24" s="26">
        <v>32734</v>
      </c>
      <c r="M24" s="26">
        <v>8393</v>
      </c>
    </row>
    <row r="25" spans="1:13" x14ac:dyDescent="0.2">
      <c r="A25" s="12" t="s">
        <v>116</v>
      </c>
      <c r="B25" s="4" t="s">
        <v>117</v>
      </c>
      <c r="C25" s="4">
        <v>6</v>
      </c>
      <c r="D25" s="4" t="s">
        <v>128</v>
      </c>
      <c r="E25" s="17" t="s">
        <v>119</v>
      </c>
      <c r="F25" s="17" t="s">
        <v>129</v>
      </c>
      <c r="G25" s="17" t="s">
        <v>30</v>
      </c>
      <c r="H25" s="17" t="s">
        <v>31</v>
      </c>
      <c r="I25" s="4" t="s">
        <v>129</v>
      </c>
      <c r="J25" s="40" t="s">
        <v>130</v>
      </c>
      <c r="K25" s="17" t="s">
        <v>33</v>
      </c>
      <c r="L25" s="26">
        <v>12521</v>
      </c>
      <c r="M25" s="26">
        <v>2418</v>
      </c>
    </row>
    <row r="26" spans="1:13" x14ac:dyDescent="0.2">
      <c r="A26" s="12" t="s">
        <v>131</v>
      </c>
      <c r="B26" s="4" t="s">
        <v>132</v>
      </c>
      <c r="C26" s="4">
        <v>1</v>
      </c>
      <c r="D26" s="4" t="s">
        <v>133</v>
      </c>
      <c r="E26" s="17" t="s">
        <v>134</v>
      </c>
      <c r="F26" s="17" t="s">
        <v>135</v>
      </c>
      <c r="G26" s="17" t="s">
        <v>30</v>
      </c>
      <c r="H26" s="17" t="s">
        <v>31</v>
      </c>
      <c r="I26" s="4" t="s">
        <v>135</v>
      </c>
      <c r="J26" s="40" t="s">
        <v>136</v>
      </c>
      <c r="K26" s="17" t="s">
        <v>33</v>
      </c>
      <c r="L26" s="26">
        <v>4375</v>
      </c>
      <c r="M26" s="26">
        <v>2947</v>
      </c>
    </row>
    <row r="27" spans="1:13" customFormat="1" x14ac:dyDescent="0.2">
      <c r="A27" s="1" t="s">
        <v>131</v>
      </c>
      <c r="B27" s="4" t="s">
        <v>132</v>
      </c>
      <c r="C27" s="4">
        <v>1</v>
      </c>
      <c r="D27" s="28" t="s">
        <v>137</v>
      </c>
      <c r="E27" s="4" t="s">
        <v>134</v>
      </c>
      <c r="F27" s="4" t="s">
        <v>138</v>
      </c>
      <c r="G27" s="4" t="s">
        <v>30</v>
      </c>
      <c r="H27" s="4" t="s">
        <v>31</v>
      </c>
      <c r="I27" s="4" t="s">
        <v>138</v>
      </c>
      <c r="J27" s="41" t="s">
        <v>139</v>
      </c>
      <c r="K27" s="17" t="s">
        <v>33</v>
      </c>
      <c r="L27" s="29">
        <v>5883</v>
      </c>
      <c r="M27" s="29">
        <v>2941</v>
      </c>
    </row>
    <row r="28" spans="1:13" ht="15.75" x14ac:dyDescent="0.25">
      <c r="A28" s="36" t="s">
        <v>5</v>
      </c>
      <c r="B28" s="36"/>
      <c r="C28" s="36"/>
      <c r="D28" s="42"/>
      <c r="E28" s="36"/>
      <c r="F28" s="36"/>
      <c r="G28" s="36"/>
      <c r="H28" s="36"/>
      <c r="I28" s="42"/>
      <c r="J28" s="36"/>
      <c r="K28" s="36"/>
      <c r="L28" s="43">
        <f>SUBTOTAL(109,Table3[
2022–23
Final Allocation Amount])</f>
        <v>793706</v>
      </c>
      <c r="M28" s="43">
        <f>SUBTOTAL(109,Table3[9th
Apportionment])</f>
        <v>87095</v>
      </c>
    </row>
    <row r="29" spans="1:13" x14ac:dyDescent="0.2">
      <c r="A29" s="1" t="s">
        <v>6</v>
      </c>
      <c r="I29" s="4"/>
      <c r="M29" s="27"/>
    </row>
    <row r="30" spans="1:13" x14ac:dyDescent="0.2">
      <c r="A30" s="1" t="s">
        <v>7</v>
      </c>
      <c r="I30" s="4"/>
      <c r="M30" s="27"/>
    </row>
    <row r="31" spans="1:13" x14ac:dyDescent="0.2">
      <c r="A31" s="18" t="s">
        <v>141</v>
      </c>
      <c r="B31" s="6"/>
      <c r="C31" s="6"/>
      <c r="D31" s="23"/>
      <c r="I31" s="4"/>
      <c r="M31" s="27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0.6640625" bestFit="1" customWidth="1"/>
  </cols>
  <sheetData>
    <row r="1" spans="1:5" ht="20.25" x14ac:dyDescent="0.2">
      <c r="A1" s="32" t="s">
        <v>24</v>
      </c>
    </row>
    <row r="2" spans="1:5" ht="18" x14ac:dyDescent="0.25">
      <c r="A2" s="33" t="s">
        <v>16</v>
      </c>
    </row>
    <row r="3" spans="1:5" ht="15.75" x14ac:dyDescent="0.25">
      <c r="A3" s="34" t="s">
        <v>14</v>
      </c>
    </row>
    <row r="4" spans="1:5" ht="15.75" x14ac:dyDescent="0.25">
      <c r="A4" s="13" t="s">
        <v>18</v>
      </c>
      <c r="B4" s="10"/>
      <c r="C4" s="10"/>
      <c r="D4" s="11"/>
    </row>
    <row r="5" spans="1:5" s="7" customFormat="1" ht="31.5" x14ac:dyDescent="0.25">
      <c r="A5" s="20" t="s">
        <v>0</v>
      </c>
      <c r="B5" s="20" t="s">
        <v>12</v>
      </c>
      <c r="C5" s="20" t="s">
        <v>13</v>
      </c>
      <c r="D5" s="21" t="s">
        <v>11</v>
      </c>
      <c r="E5" s="30" t="s">
        <v>142</v>
      </c>
    </row>
    <row r="6" spans="1:5" x14ac:dyDescent="0.2">
      <c r="A6" s="14" t="s">
        <v>28</v>
      </c>
      <c r="B6" s="15" t="s">
        <v>25</v>
      </c>
      <c r="C6" s="28" t="s">
        <v>140</v>
      </c>
      <c r="D6" s="16">
        <v>10952</v>
      </c>
      <c r="E6" t="s">
        <v>143</v>
      </c>
    </row>
    <row r="7" spans="1:5" x14ac:dyDescent="0.2">
      <c r="A7" s="4" t="s">
        <v>44</v>
      </c>
      <c r="B7" s="1" t="s">
        <v>41</v>
      </c>
      <c r="C7" s="28" t="s">
        <v>140</v>
      </c>
      <c r="D7" s="5">
        <v>2221</v>
      </c>
      <c r="E7" t="s">
        <v>144</v>
      </c>
    </row>
    <row r="8" spans="1:5" x14ac:dyDescent="0.2">
      <c r="A8" s="4" t="s">
        <v>50</v>
      </c>
      <c r="B8" s="1" t="s">
        <v>47</v>
      </c>
      <c r="C8" s="28" t="s">
        <v>140</v>
      </c>
      <c r="D8" s="5">
        <v>439</v>
      </c>
      <c r="E8" t="s">
        <v>145</v>
      </c>
    </row>
    <row r="9" spans="1:5" x14ac:dyDescent="0.2">
      <c r="A9" s="14" t="s">
        <v>56</v>
      </c>
      <c r="B9" s="15" t="s">
        <v>53</v>
      </c>
      <c r="C9" s="28" t="s">
        <v>140</v>
      </c>
      <c r="D9" s="16">
        <v>1982</v>
      </c>
      <c r="E9" t="s">
        <v>146</v>
      </c>
    </row>
    <row r="10" spans="1:5" x14ac:dyDescent="0.2">
      <c r="A10" s="14" t="s">
        <v>62</v>
      </c>
      <c r="B10" s="15" t="s">
        <v>59</v>
      </c>
      <c r="C10" s="28" t="s">
        <v>140</v>
      </c>
      <c r="D10" s="16">
        <v>6786</v>
      </c>
      <c r="E10" t="s">
        <v>147</v>
      </c>
    </row>
    <row r="11" spans="1:5" x14ac:dyDescent="0.2">
      <c r="A11" s="14" t="s">
        <v>80</v>
      </c>
      <c r="B11" s="15" t="s">
        <v>77</v>
      </c>
      <c r="C11" s="28" t="s">
        <v>140</v>
      </c>
      <c r="D11" s="16">
        <v>11121</v>
      </c>
      <c r="E11" t="s">
        <v>148</v>
      </c>
    </row>
    <row r="12" spans="1:5" x14ac:dyDescent="0.2">
      <c r="A12" s="14" t="s">
        <v>86</v>
      </c>
      <c r="B12" s="15" t="s">
        <v>83</v>
      </c>
      <c r="C12" s="28" t="s">
        <v>140</v>
      </c>
      <c r="D12" s="16">
        <v>2938</v>
      </c>
      <c r="E12" t="s">
        <v>149</v>
      </c>
    </row>
    <row r="13" spans="1:5" x14ac:dyDescent="0.2">
      <c r="A13" s="14" t="s">
        <v>92</v>
      </c>
      <c r="B13" s="15" t="s">
        <v>89</v>
      </c>
      <c r="C13" s="28" t="s">
        <v>140</v>
      </c>
      <c r="D13" s="16">
        <v>1960</v>
      </c>
      <c r="E13" t="s">
        <v>150</v>
      </c>
    </row>
    <row r="14" spans="1:5" x14ac:dyDescent="0.2">
      <c r="A14" s="14" t="s">
        <v>107</v>
      </c>
      <c r="B14" s="15" t="s">
        <v>104</v>
      </c>
      <c r="C14" s="28" t="s">
        <v>140</v>
      </c>
      <c r="D14" s="16">
        <v>9108</v>
      </c>
      <c r="E14" t="s">
        <v>151</v>
      </c>
    </row>
    <row r="15" spans="1:5" x14ac:dyDescent="0.2">
      <c r="A15" s="9" t="s">
        <v>113</v>
      </c>
      <c r="B15" t="s">
        <v>110</v>
      </c>
      <c r="C15" s="28" t="s">
        <v>140</v>
      </c>
      <c r="D15" s="2">
        <v>4243</v>
      </c>
      <c r="E15" t="s">
        <v>152</v>
      </c>
    </row>
    <row r="16" spans="1:5" x14ac:dyDescent="0.2">
      <c r="A16" s="9" t="s">
        <v>119</v>
      </c>
      <c r="B16" t="s">
        <v>116</v>
      </c>
      <c r="C16" s="28" t="s">
        <v>140</v>
      </c>
      <c r="D16" s="2">
        <v>29457</v>
      </c>
      <c r="E16" t="s">
        <v>153</v>
      </c>
    </row>
    <row r="17" spans="1:5" x14ac:dyDescent="0.2">
      <c r="A17" s="9" t="s">
        <v>134</v>
      </c>
      <c r="B17" t="s">
        <v>131</v>
      </c>
      <c r="C17" s="28" t="s">
        <v>140</v>
      </c>
      <c r="D17" s="2">
        <v>5888</v>
      </c>
      <c r="E17" t="s">
        <v>154</v>
      </c>
    </row>
    <row r="18" spans="1:5" ht="15.75" x14ac:dyDescent="0.25">
      <c r="A18" s="35" t="s">
        <v>5</v>
      </c>
      <c r="B18" s="36"/>
      <c r="C18" s="36"/>
      <c r="D18" s="37">
        <f>SUBTOTAL(109,Table7[County
Total])</f>
        <v>87095</v>
      </c>
      <c r="E18" s="31"/>
    </row>
    <row r="19" spans="1:5" x14ac:dyDescent="0.2">
      <c r="A19" s="8" t="s">
        <v>6</v>
      </c>
      <c r="B19" s="1"/>
      <c r="C19" s="1"/>
      <c r="D19" s="5"/>
    </row>
    <row r="20" spans="1:5" x14ac:dyDescent="0.2">
      <c r="A20" s="8" t="s">
        <v>7</v>
      </c>
      <c r="B20" s="1"/>
      <c r="C20" s="1"/>
      <c r="D20" s="5"/>
    </row>
    <row r="21" spans="1:5" x14ac:dyDescent="0.2">
      <c r="A21" s="18" t="str">
        <f>'2022-23 Imm Appt 9 LEA'!A31</f>
        <v>October 2024</v>
      </c>
      <c r="B21" s="1"/>
      <c r="C21" s="1"/>
      <c r="D21" s="5"/>
    </row>
  </sheetData>
  <phoneticPr fontId="26" type="noConversion"/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9 LEA</vt:lpstr>
      <vt:lpstr>2022-23 Imm Appt 9 County</vt:lpstr>
      <vt:lpstr>'2022-23 Imm Appt 9 County'!Print_Area</vt:lpstr>
      <vt:lpstr>'2022-23 Imm Appt 9 County'!Print_Titles</vt:lpstr>
      <vt:lpstr>'2022-23 Imm Appt 9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Recip9-22: Title III, Immigrant Education (CA Dept of Education)</dc:title>
  <dc:subject>Title III, English Language Acquisition, Language Enhancement, and Academic Achievement for Immigrant Children program third apportionment schedule for fiscal year 2022-23.</dc:subject>
  <dc:creator/>
  <cp:lastModifiedBy/>
  <dcterms:created xsi:type="dcterms:W3CDTF">2024-09-26T18:02:10Z</dcterms:created>
  <dcterms:modified xsi:type="dcterms:W3CDTF">2024-09-26T18:02:19Z</dcterms:modified>
</cp:coreProperties>
</file>