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13_ncr:1_{90EC501B-3263-45DF-9B0D-21C959C2F10A}" xr6:coauthVersionLast="47" xr6:coauthVersionMax="47" xr10:uidLastSave="{00000000-0000-0000-0000-000000000000}"/>
  <bookViews>
    <workbookView xWindow="-120" yWindow="-120" windowWidth="29040" windowHeight="15840" xr2:uid="{B96E9118-0F62-49D7-9680-17536F943BBD}"/>
  </bookViews>
  <sheets>
    <sheet name="22-23 Title I Pt D 8th LEA" sheetId="1" r:id="rId1"/>
    <sheet name="22-23 Title I Pt D 8th Cty" sheetId="2" r:id="rId2"/>
  </sheets>
  <definedNames>
    <definedName name="_1_2005_06_RE_CERTIFICATIO">#REF!</definedName>
    <definedName name="_17_18_Public_Imm_Counts_by_District_w_removals">#REF!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1" hidden="1">'22-23 Title I Pt D 8th Cty'!$A$1:$A$13</definedName>
    <definedName name="_xlnm._FilterDatabase" localSheetId="0" hidden="1">'22-23 Title I Pt D 8th LEA'!$E$6:$K$14</definedName>
    <definedName name="aaaaaaaaaaaaa">#REF!</definedName>
    <definedName name="aasddsdccfsdfsd">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#REF!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#REF!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#REF!</definedName>
    <definedName name="ererewrewetwtewtrew">#REF!</definedName>
    <definedName name="ERLRDDR">#REF!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#REF!</definedName>
    <definedName name="list_for_SFSD">#REF!</definedName>
    <definedName name="lllllllllllllllllllll12121">#REF!</definedName>
    <definedName name="Louisiana">#REF!</definedName>
    <definedName name="LRDDRResDCode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#REF!</definedName>
    <definedName name="PARIS">#REF!</definedName>
    <definedName name="Pennsylvania">#REF!</definedName>
    <definedName name="PhysLocPLFloor">#REF!</definedName>
    <definedName name="_xlnm.Print_Titles" localSheetId="0">'22-23 Title I Pt D 8th LEA'!$2:$6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#REF!</definedName>
    <definedName name="SNOR_15_16_by_district">#REF!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#REF!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6" i="2"/>
  <c r="D10" i="2" l="1"/>
  <c r="L11" i="1"/>
  <c r="K11" i="1"/>
</calcChain>
</file>

<file path=xl/sharedStrings.xml><?xml version="1.0" encoding="utf-8"?>
<sst xmlns="http://schemas.openxmlformats.org/spreadsheetml/2006/main" count="86" uniqueCount="57">
  <si>
    <t>Prevention and Intervention Programs for Children and Youth Who Are Neglected, Delinquent, or At-Risk</t>
  </si>
  <si>
    <t>Every Student Succeeds Act</t>
  </si>
  <si>
    <t>County Name</t>
  </si>
  <si>
    <t>Full CDS Code</t>
  </si>
  <si>
    <t>County
Code</t>
  </si>
  <si>
    <t>District
Code</t>
  </si>
  <si>
    <t>School
Code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</si>
  <si>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</si>
  <si>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</si>
  <si>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</si>
  <si>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</si>
  <si>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</si>
  <si>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Alameda</t>
  </si>
  <si>
    <t>01100170000000</t>
  </si>
  <si>
    <t>01</t>
  </si>
  <si>
    <t>10017</t>
  </si>
  <si>
    <t>0000000</t>
  </si>
  <si>
    <t>Alameda County Office of Education</t>
  </si>
  <si>
    <t>Napa</t>
  </si>
  <si>
    <t>28102800000000</t>
  </si>
  <si>
    <t>28</t>
  </si>
  <si>
    <t>10280</t>
  </si>
  <si>
    <t>Napa County Office of Education</t>
  </si>
  <si>
    <t>Santa Clara</t>
  </si>
  <si>
    <t>43104390000000</t>
  </si>
  <si>
    <t>43</t>
  </si>
  <si>
    <t>10439</t>
  </si>
  <si>
    <t>Santa Clara County Office of Education</t>
  </si>
  <si>
    <t>Stanislaus</t>
  </si>
  <si>
    <t>50105040000000</t>
  </si>
  <si>
    <t>50</t>
  </si>
  <si>
    <t>10504</t>
  </si>
  <si>
    <t>Stanislaus County Office of Education</t>
  </si>
  <si>
    <t>2022‒23
Final
Allocation
Amount</t>
  </si>
  <si>
    <t>Type</t>
  </si>
  <si>
    <t>COE</t>
  </si>
  <si>
    <t>Fiscal Year 2022–23</t>
  </si>
  <si>
    <t>FI$Cal
Supplier
ID</t>
  </si>
  <si>
    <t>FI$Cal
Address
Sequence
ID</t>
  </si>
  <si>
    <t>0000011784</t>
  </si>
  <si>
    <t>0000011834</t>
  </si>
  <si>
    <t>0000011846</t>
  </si>
  <si>
    <t>0000013338</t>
  </si>
  <si>
    <t>County Treasurer</t>
  </si>
  <si>
    <t>Invoice Number</t>
  </si>
  <si>
    <t>County Total</t>
  </si>
  <si>
    <t>CDS: County District School; COE: County Office of Education</t>
  </si>
  <si>
    <t>8th Apportionment</t>
  </si>
  <si>
    <t>Schedule of the Eighth Apportionment for Title I, Part D, Subpart 2</t>
  </si>
  <si>
    <t>June 2024</t>
  </si>
  <si>
    <t>County Summary of the Eighth Apportionment for Title I, Part D, Subpart 2</t>
  </si>
  <si>
    <t>22-14357 05-31-2024</t>
  </si>
  <si>
    <t>Voucher ID</t>
  </si>
  <si>
    <t>00423359</t>
  </si>
  <si>
    <t>00423360</t>
  </si>
  <si>
    <t>00423361</t>
  </si>
  <si>
    <t>00423362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</si>
</sst>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8"/>
      <color rgb="FF0070C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double">
        <color rgb="FF000000"/>
      </top>
      <bottom/>
      <diagonal/>
    </border>
  </borders>
  <cellStyleXfs count="28">
    <xf numFmtId="0" fontId="0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/>
    <xf numFmtId="0" fontId="4" fillId="0" borderId="0"/>
    <xf numFmtId="0" fontId="8" fillId="0" borderId="0"/>
    <xf numFmtId="0" fontId="9" fillId="0" borderId="0" applyNumberFormat="0" applyFill="0" applyAlignment="0" applyProtection="0"/>
    <xf numFmtId="0" fontId="8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2" fillId="0" borderId="0" applyNumberFormat="0" applyFill="0" applyAlignment="0" applyProtection="0"/>
    <xf numFmtId="0" fontId="3" fillId="0" borderId="0"/>
    <xf numFmtId="0" fontId="9" fillId="0" borderId="2" applyNumberFormat="0" applyFill="0" applyAlignment="0" applyProtection="0"/>
    <xf numFmtId="0" fontId="14" fillId="0" borderId="0" applyNumberFormat="0" applyAlignment="0" applyProtection="0"/>
    <xf numFmtId="0" fontId="15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6" fillId="0" borderId="0"/>
    <xf numFmtId="0" fontId="1" fillId="0" borderId="0"/>
    <xf numFmtId="0" fontId="9" fillId="0" borderId="2" applyNumberFormat="0" applyFill="0" applyAlignment="0" applyProtection="0"/>
  </cellStyleXfs>
  <cellXfs count="64">
    <xf numFmtId="0" fontId="0" fillId="0" borderId="0" xfId="0"/>
    <xf numFmtId="0" fontId="7" fillId="0" borderId="0" xfId="4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4" applyNumberFormat="1" applyFont="1" applyAlignment="1">
      <alignment horizontal="center"/>
    </xf>
    <xf numFmtId="0" fontId="7" fillId="0" borderId="0" xfId="4" applyFont="1"/>
    <xf numFmtId="164" fontId="7" fillId="0" borderId="0" xfId="4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quotePrefix="1"/>
    <xf numFmtId="0" fontId="0" fillId="0" borderId="0" xfId="7" applyFont="1" applyFill="1" applyAlignment="1"/>
    <xf numFmtId="0" fontId="0" fillId="0" borderId="0" xfId="8" applyFont="1" applyAlignment="1">
      <alignment horizontal="center"/>
    </xf>
    <xf numFmtId="164" fontId="7" fillId="0" borderId="0" xfId="6" applyNumberFormat="1" applyFont="1" applyAlignment="1">
      <alignment horizontal="center"/>
    </xf>
    <xf numFmtId="164" fontId="0" fillId="0" borderId="0" xfId="8" applyNumberFormat="1" applyFont="1" applyAlignment="1">
      <alignment horizontal="right"/>
    </xf>
    <xf numFmtId="0" fontId="0" fillId="0" borderId="0" xfId="0" applyAlignment="1">
      <alignment horizontal="left"/>
    </xf>
    <xf numFmtId="0" fontId="13" fillId="2" borderId="0" xfId="0" applyFont="1" applyFill="1" applyAlignment="1">
      <alignment horizontal="center" wrapText="1"/>
    </xf>
    <xf numFmtId="0" fontId="10" fillId="0" borderId="0" xfId="4" applyFont="1" applyAlignment="1">
      <alignment horizontal="left"/>
    </xf>
    <xf numFmtId="164" fontId="7" fillId="0" borderId="0" xfId="6" applyNumberFormat="1" applyFont="1"/>
    <xf numFmtId="164" fontId="11" fillId="0" borderId="0" xfId="4" applyNumberFormat="1" applyFont="1" applyAlignment="1">
      <alignment horizontal="right"/>
    </xf>
    <xf numFmtId="0" fontId="10" fillId="0" borderId="0" xfId="4" applyFont="1" applyAlignment="1">
      <alignment horizontal="center"/>
    </xf>
    <xf numFmtId="0" fontId="10" fillId="0" borderId="1" xfId="4" applyFont="1" applyBorder="1" applyAlignment="1">
      <alignment horizontal="left"/>
    </xf>
    <xf numFmtId="0" fontId="0" fillId="0" borderId="1" xfId="0" applyBorder="1" applyAlignment="1">
      <alignment horizontal="center"/>
    </xf>
    <xf numFmtId="164" fontId="11" fillId="0" borderId="1" xfId="4" applyNumberFormat="1" applyFont="1" applyBorder="1" applyAlignment="1">
      <alignment horizontal="right"/>
    </xf>
    <xf numFmtId="49" fontId="7" fillId="0" borderId="0" xfId="4" applyNumberFormat="1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164" fontId="7" fillId="0" borderId="1" xfId="6" applyNumberFormat="1" applyFont="1" applyBorder="1"/>
    <xf numFmtId="49" fontId="7" fillId="0" borderId="0" xfId="4" applyNumberFormat="1" applyFont="1" applyAlignment="1">
      <alignment horizontal="center" wrapText="1"/>
    </xf>
    <xf numFmtId="0" fontId="18" fillId="0" borderId="0" xfId="10" applyFont="1" applyAlignment="1">
      <alignment horizontal="left"/>
    </xf>
    <xf numFmtId="0" fontId="18" fillId="0" borderId="0" xfId="10" applyFont="1" applyAlignment="1">
      <alignment horizontal="center"/>
    </xf>
    <xf numFmtId="0" fontId="7" fillId="0" borderId="0" xfId="4" applyFont="1" applyAlignment="1">
      <alignment horizontal="left"/>
    </xf>
    <xf numFmtId="0" fontId="17" fillId="0" borderId="0" xfId="2" applyFont="1" applyAlignment="1">
      <alignment horizontal="left"/>
    </xf>
    <xf numFmtId="0" fontId="17" fillId="0" borderId="0" xfId="2" applyFont="1" applyFill="1" applyAlignment="1">
      <alignment horizontal="center" vertical="center"/>
    </xf>
    <xf numFmtId="0" fontId="12" fillId="0" borderId="0" xfId="3" applyFont="1" applyAlignment="1">
      <alignment horizontal="left"/>
    </xf>
    <xf numFmtId="0" fontId="12" fillId="0" borderId="0" xfId="3" applyFont="1" applyAlignment="1">
      <alignment horizontal="center"/>
    </xf>
    <xf numFmtId="0" fontId="9" fillId="0" borderId="0" xfId="0" applyFont="1"/>
    <xf numFmtId="0" fontId="0" fillId="0" borderId="1" xfId="0" applyBorder="1" applyAlignment="1">
      <alignment horizontal="center" wrapText="1"/>
    </xf>
    <xf numFmtId="0" fontId="10" fillId="0" borderId="1" xfId="4" applyFont="1" applyBorder="1" applyAlignment="1">
      <alignment horizontal="center"/>
    </xf>
    <xf numFmtId="0" fontId="19" fillId="0" borderId="0" xfId="26" applyFont="1" applyAlignment="1">
      <alignment horizontal="centerContinuous"/>
    </xf>
    <xf numFmtId="0" fontId="19" fillId="0" borderId="0" xfId="26" applyFont="1"/>
    <xf numFmtId="0" fontId="20" fillId="0" borderId="0" xfId="26" applyFont="1" applyAlignment="1">
      <alignment horizontal="centerContinuous"/>
    </xf>
    <xf numFmtId="0" fontId="20" fillId="0" borderId="0" xfId="26" applyFont="1"/>
    <xf numFmtId="0" fontId="21" fillId="0" borderId="0" xfId="26" applyFont="1" applyAlignment="1">
      <alignment horizontal="centerContinuous"/>
    </xf>
    <xf numFmtId="0" fontId="21" fillId="0" borderId="0" xfId="26" applyFont="1"/>
    <xf numFmtId="0" fontId="1" fillId="0" borderId="0" xfId="26" applyAlignment="1">
      <alignment horizontal="centerContinuous"/>
    </xf>
    <xf numFmtId="0" fontId="1" fillId="0" borderId="0" xfId="26"/>
    <xf numFmtId="0" fontId="0" fillId="0" borderId="0" xfId="26" applyFont="1" applyAlignment="1">
      <alignment horizontal="center"/>
    </xf>
    <xf numFmtId="0" fontId="0" fillId="0" borderId="1" xfId="26" applyFont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7" fillId="0" borderId="1" xfId="4" applyFont="1" applyBorder="1" applyAlignment="1">
      <alignment horizontal="center"/>
    </xf>
    <xf numFmtId="49" fontId="7" fillId="0" borderId="1" xfId="4" applyNumberFormat="1" applyFont="1" applyBorder="1" applyAlignment="1">
      <alignment wrapText="1"/>
    </xf>
    <xf numFmtId="0" fontId="0" fillId="0" borderId="0" xfId="4" applyFont="1" applyAlignment="1">
      <alignment horizontal="right"/>
    </xf>
    <xf numFmtId="0" fontId="13" fillId="2" borderId="0" xfId="4" applyFont="1" applyFill="1" applyAlignment="1">
      <alignment horizontal="center" wrapText="1"/>
    </xf>
    <xf numFmtId="0" fontId="9" fillId="0" borderId="2" xfId="27" applyAlignment="1">
      <alignment horizontal="left"/>
    </xf>
    <xf numFmtId="0" fontId="9" fillId="0" borderId="2" xfId="27"/>
    <xf numFmtId="164" fontId="9" fillId="0" borderId="2" xfId="27" applyNumberFormat="1" applyAlignment="1">
      <alignment horizontal="right"/>
    </xf>
    <xf numFmtId="0" fontId="5" fillId="0" borderId="0" xfId="3" applyAlignment="1">
      <alignment horizontal="left"/>
    </xf>
    <xf numFmtId="0" fontId="17" fillId="0" borderId="0" xfId="1" applyFont="1" applyAlignment="1">
      <alignment horizontal="left"/>
    </xf>
    <xf numFmtId="0" fontId="12" fillId="0" borderId="0" xfId="2" applyFont="1" applyFill="1" applyAlignment="1">
      <alignment horizontal="left" vertical="center"/>
    </xf>
    <xf numFmtId="0" fontId="0" fillId="0" borderId="0" xfId="4" applyFont="1" applyFill="1" applyAlignment="1">
      <alignment horizontal="right"/>
    </xf>
    <xf numFmtId="0" fontId="9" fillId="0" borderId="2" xfId="27" applyFill="1"/>
    <xf numFmtId="0" fontId="9" fillId="0" borderId="2" xfId="27" applyAlignment="1">
      <alignment horizontal="center"/>
    </xf>
    <xf numFmtId="0" fontId="9" fillId="0" borderId="2" xfId="27" applyAlignment="1">
      <alignment wrapText="1"/>
    </xf>
    <xf numFmtId="0" fontId="12" fillId="0" borderId="0" xfId="2" applyFont="1" applyAlignment="1">
      <alignment horizontal="left"/>
    </xf>
  </cellXfs>
  <cellStyles count="28">
    <cellStyle name="Comma 2" xfId="16" xr:uid="{D0B13AF6-2D58-4880-8587-6E7D052BFFBF}"/>
    <cellStyle name="Comma 3" xfId="21" xr:uid="{638FC724-AC4E-40A4-988C-2CCFD4B697F3}"/>
    <cellStyle name="Currency 2" xfId="17" xr:uid="{50D5A4E9-C497-403F-851D-004D13D9DE6A}"/>
    <cellStyle name="Currency 3" xfId="22" xr:uid="{57A71A00-F423-45A3-94CA-CC18B58FD69C}"/>
    <cellStyle name="Heading 1" xfId="1" builtinId="16" customBuiltin="1"/>
    <cellStyle name="Heading 1 2" xfId="10" xr:uid="{2449B4CA-B358-4138-A166-12993342CF30}"/>
    <cellStyle name="Heading 1 3" xfId="11" xr:uid="{306EE746-BDC6-4124-9C4B-969795726F6F}"/>
    <cellStyle name="Heading 2" xfId="2" builtinId="17"/>
    <cellStyle name="Heading 3" xfId="3" builtinId="18"/>
    <cellStyle name="Heading 4" xfId="9" builtinId="19" customBuiltin="1"/>
    <cellStyle name="Normal" xfId="0" builtinId="0"/>
    <cellStyle name="Normal 18" xfId="15" xr:uid="{2F8D8BD7-8ADC-4C7B-A6AB-DEAB9FC47256}"/>
    <cellStyle name="Normal 18 2" xfId="18" xr:uid="{EC249337-E1FC-4413-AA4C-11461BE61082}"/>
    <cellStyle name="Normal 2" xfId="12" xr:uid="{96C987E0-F0BC-43F1-9FB6-3E7FA6C3881A}"/>
    <cellStyle name="Normal 2 2" xfId="20" xr:uid="{A744D713-4CE1-44F0-939A-73187435F912}"/>
    <cellStyle name="Normal 20" xfId="4" xr:uid="{10C43102-BD1B-46F0-B9BD-E612C4D77D4B}"/>
    <cellStyle name="Normal 20 2" xfId="25" xr:uid="{9DF8B950-B077-425C-B20C-70D11DF842A3}"/>
    <cellStyle name="Normal 26" xfId="5" xr:uid="{E2A8ACA8-C9EF-4C42-B900-B68A9EA281E7}"/>
    <cellStyle name="Normal 3" xfId="19" xr:uid="{50F56803-47CD-447B-AEF1-8FC1F9D9355A}"/>
    <cellStyle name="Normal 3 2" xfId="8" xr:uid="{84F612E3-D408-4C96-B03B-AC51759BCBDA}"/>
    <cellStyle name="Normal 3 2 3" xfId="24" xr:uid="{E09DF37F-49EB-407C-8FB8-9698D6772C4F}"/>
    <cellStyle name="Normal 4" xfId="23" xr:uid="{132F637E-0978-4AFC-83F9-F187E2AFF8B3}"/>
    <cellStyle name="Normal 4 2 2" xfId="6" xr:uid="{5B307C6F-05F5-407B-9883-7C64652D4192}"/>
    <cellStyle name="Normal 5" xfId="26" xr:uid="{1E231366-3A07-445B-95E1-6F9EFEE7840E}"/>
    <cellStyle name="Tab Header" xfId="14" xr:uid="{7566EF24-4D91-4D1B-86E4-7B4519C1AB80}"/>
    <cellStyle name="Total" xfId="27" builtinId="25" customBuiltin="1"/>
    <cellStyle name="Total 2" xfId="7" xr:uid="{A266BBA5-FDD4-46F3-8EED-FF3C01F76D4C}"/>
    <cellStyle name="Total 3" xfId="13" xr:uid="{23ADC5B5-2210-4E3F-95A7-6F244A9587DB}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C7EBE22-DA34-4649-A337-8ED1D278DD5C}" name="Table4" displayName="Table4" ref="A6:L11" totalsRowCount="1" headerRowDxfId="36" dataDxfId="35" tableBorderDxfId="34" dataCellStyle="Normal 20" totalsRowCellStyle="Total">
  <autoFilter ref="A6:L10" xr:uid="{92593311-8142-4E1F-9CAE-A65B88141D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F984771C-3672-449A-8C90-E64591E5BF6E}" name="County Name" totalsRowLabel="Statewide Total" dataDxfId="33" totalsRowDxfId="32" dataCellStyle="Normal 20" totalsRowCellStyle="Total"/>
    <tableColumn id="6" xr3:uid="{DF6FA77B-6BA4-4115-855B-F87140B70279}" name="FI$Cal_x000a_Supplier_x000a_ID" dataDxfId="31" totalsRowDxfId="30" dataCellStyle="Normal 20" totalsRowCellStyle="Total"/>
    <tableColumn id="24" xr3:uid="{38FFEC65-0CC4-4162-BFF5-4BCE4F479753}" name="FI$Cal_x000a_Address_x000a_Sequence_x000a_ID" dataDxfId="29" totalsRowDxfId="28" dataCellStyle="Normal 20" totalsRowCellStyle="Total"/>
    <tableColumn id="2" xr3:uid="{DFD28417-728E-4571-A742-72CADC950917}" name="Full CDS Code" dataDxfId="27" totalsRowDxfId="26" totalsRowCellStyle="Total"/>
    <tableColumn id="3" xr3:uid="{3DA9497E-B04F-4887-AB04-F3386D5CDAF7}" name="County_x000a_Code" dataDxfId="25" totalsRowDxfId="24" totalsRowCellStyle="Total"/>
    <tableColumn id="4" xr3:uid="{8F4E0F07-013E-4FE8-A5F1-2986BCE1EA88}" name="District_x000a_Code" dataDxfId="23" totalsRowDxfId="22" totalsRowCellStyle="Total"/>
    <tableColumn id="5" xr3:uid="{17D7EECD-4BD3-4E71-93B9-5851522D6AB2}" name="School_x000a_Code" dataDxfId="21" totalsRowDxfId="20" totalsRowCellStyle="Total"/>
    <tableColumn id="7" xr3:uid="{FAC6C8EA-4441-4706-B659-CC11FB082094}" name="Service Location Field" dataDxfId="19" totalsRowDxfId="18" totalsRowCellStyle="Total"/>
    <tableColumn id="8" xr3:uid="{A5900BB3-70ED-40BE-AB35-97BE61DC63FD}" name="Local Educational Agency" dataDxfId="17" totalsRowDxfId="16" totalsRowCellStyle="Total"/>
    <tableColumn id="23" xr3:uid="{ED6DAF2D-BB0B-4294-A000-7BC72D4FF9C6}" name="Type" dataDxfId="15" totalsRowDxfId="14" totalsRowCellStyle="Total"/>
    <tableColumn id="11" xr3:uid="{7E3E9488-2D13-4ABE-BD2B-FB365B3256BF}" name="2022‒23_x000a_Final_x000a_Allocation_x000a_Amount" totalsRowFunction="sum" dataDxfId="13" totalsRowDxfId="12" dataCellStyle="Normal 4 2 2" totalsRowCellStyle="Total"/>
    <tableColumn id="22" xr3:uid="{6B99749C-860B-415D-983E-53BCF36E7992}" name="8th Apportionment" totalsRowFunction="sum" dataDxfId="11" totalsRowDxfId="1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B3AB4F9-B8A7-4E10-A199-E81CB7B74C6B}" name="Table43" displayName="Table43" ref="A5:E10" totalsRowCount="1" headerRowDxfId="9" dataDxfId="8" tableBorderDxfId="7" dataCellStyle="Normal 20" totalsRowCellStyle="Total">
  <autoFilter ref="A5:E9" xr:uid="{4B3AB4F9-B8A7-4E10-A199-E81CB7B74C6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3" xr3:uid="{A03D1AE0-91ED-4E91-882B-22239F70BF9C}" name="County_x000a_Code" totalsRowLabel="Statewide Total" dataDxfId="0" dataCellStyle="Normal 20" totalsRowCellStyle="Total"/>
    <tableColumn id="1" xr3:uid="{361048F4-103D-4789-952D-FB5B91425F27}" name="County Treasurer" dataDxfId="6" dataCellStyle="Normal 20" totalsRowCellStyle="Total"/>
    <tableColumn id="6" xr3:uid="{5588C1C1-9480-44FE-9665-64D527815E0A}" name="Invoice Number" dataDxfId="5" totalsRowDxfId="4" dataCellStyle="Normal 20" totalsRowCellStyle="Total"/>
    <tableColumn id="22" xr3:uid="{907762A2-B99C-4F24-A61E-994AAB749811}" name="County Total" totalsRowFunction="sum" dataDxfId="3" totalsRowDxfId="2" dataCellStyle="Normal 20" totalsRowCellStyle="Total">
      <calculatedColumnFormula>SUMIF(Table4[County
Code],'22-23 Title I Pt D 8th Cty'!A6,Table4[8th Apportionment])</calculatedColumnFormula>
    </tableColumn>
    <tableColumn id="2" xr3:uid="{1F6B74FC-F96A-43A4-87A2-A98974D43229}" name="Voucher ID" dataDxfId="1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itle I, Part D, Subpart 2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2044-AD5E-4942-AB10-9CCC87DA52FA}">
  <sheetPr>
    <pageSetUpPr fitToPage="1"/>
  </sheetPr>
  <dimension ref="A1:L1878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7734375" defaultRowHeight="15" x14ac:dyDescent="0.2"/>
  <cols>
    <col min="1" max="4" width="15.77734375" style="1" customWidth="1"/>
    <col min="5" max="5" width="11.44140625" style="2" bestFit="1" customWidth="1"/>
    <col min="6" max="6" width="11.44140625" style="3" bestFit="1" customWidth="1"/>
    <col min="7" max="7" width="11.21875" style="3" bestFit="1" customWidth="1"/>
    <col min="8" max="8" width="10.88671875" style="3" customWidth="1"/>
    <col min="9" max="9" width="40.6640625" style="21" customWidth="1"/>
    <col min="10" max="10" width="9.109375" style="21" customWidth="1"/>
    <col min="11" max="11" width="15.77734375" customWidth="1"/>
    <col min="12" max="12" width="15.77734375" style="5" customWidth="1"/>
    <col min="13" max="16384" width="8.77734375" style="4"/>
  </cols>
  <sheetData>
    <row r="1" spans="1:12" ht="23.25" x14ac:dyDescent="0.35">
      <c r="A1" s="57" t="s">
        <v>48</v>
      </c>
      <c r="B1" s="26"/>
      <c r="C1" s="26"/>
      <c r="D1" s="27"/>
      <c r="E1" s="27"/>
      <c r="F1" s="28"/>
      <c r="G1" s="2"/>
      <c r="I1" s="3"/>
      <c r="J1" s="3"/>
      <c r="L1" s="4"/>
    </row>
    <row r="2" spans="1:12" customFormat="1" ht="20.25" x14ac:dyDescent="0.3">
      <c r="A2" s="63" t="s">
        <v>0</v>
      </c>
      <c r="B2" s="29"/>
      <c r="C2" s="29"/>
      <c r="D2" s="30"/>
      <c r="E2" s="30"/>
      <c r="F2" s="12"/>
      <c r="G2" s="2"/>
      <c r="H2" s="2"/>
      <c r="I2" s="2"/>
      <c r="J2" s="2"/>
    </row>
    <row r="3" spans="1:12" customFormat="1" ht="18" x14ac:dyDescent="0.25">
      <c r="A3" s="56" t="s">
        <v>1</v>
      </c>
      <c r="B3" s="31"/>
      <c r="C3" s="31"/>
      <c r="D3" s="32"/>
      <c r="E3" s="32"/>
      <c r="F3" s="12"/>
      <c r="G3" s="2"/>
      <c r="H3" s="2"/>
      <c r="I3" s="2"/>
      <c r="J3" s="2"/>
    </row>
    <row r="4" spans="1:12" customFormat="1" ht="15.75" x14ac:dyDescent="0.25">
      <c r="A4" s="33" t="s">
        <v>36</v>
      </c>
      <c r="B4" s="33"/>
      <c r="C4" s="33"/>
      <c r="D4" s="23"/>
      <c r="E4" s="23"/>
      <c r="F4" s="12"/>
      <c r="G4" s="2"/>
      <c r="H4" s="2"/>
      <c r="I4" s="2"/>
      <c r="J4" s="2"/>
    </row>
    <row r="5" spans="1:12" customFormat="1" ht="16.5" thickBot="1" x14ac:dyDescent="0.3">
      <c r="A5" t="s">
        <v>46</v>
      </c>
      <c r="B5" s="33"/>
      <c r="C5" s="33"/>
      <c r="D5" s="23"/>
      <c r="E5" s="23"/>
      <c r="F5" s="12"/>
      <c r="G5" s="2"/>
      <c r="H5" s="2"/>
      <c r="I5" s="2"/>
      <c r="J5" s="2"/>
    </row>
    <row r="6" spans="1:12" s="1" customFormat="1" ht="63" x14ac:dyDescent="0.25">
      <c r="A6" s="13" t="s">
        <v>2</v>
      </c>
      <c r="B6" s="13" t="s">
        <v>37</v>
      </c>
      <c r="C6" s="13" t="s">
        <v>38</v>
      </c>
      <c r="D6" s="13" t="s">
        <v>3</v>
      </c>
      <c r="E6" s="46" t="s">
        <v>4</v>
      </c>
      <c r="F6" s="46" t="s">
        <v>5</v>
      </c>
      <c r="G6" s="46" t="s">
        <v>6</v>
      </c>
      <c r="H6" s="46" t="s">
        <v>7</v>
      </c>
      <c r="I6" s="46" t="s">
        <v>8</v>
      </c>
      <c r="J6" s="46" t="s">
        <v>34</v>
      </c>
      <c r="K6" s="46" t="s">
        <v>33</v>
      </c>
      <c r="L6" s="46" t="s">
        <v>47</v>
      </c>
    </row>
    <row r="7" spans="1:12" ht="15" customHeight="1" x14ac:dyDescent="0.2">
      <c r="A7" s="14" t="s">
        <v>12</v>
      </c>
      <c r="B7" s="17" t="s">
        <v>39</v>
      </c>
      <c r="C7" s="17">
        <v>1</v>
      </c>
      <c r="D7" s="12" t="s">
        <v>13</v>
      </c>
      <c r="E7" s="2" t="s">
        <v>14</v>
      </c>
      <c r="F7" s="2" t="s">
        <v>15</v>
      </c>
      <c r="G7" s="2" t="s">
        <v>16</v>
      </c>
      <c r="H7" s="2" t="s">
        <v>15</v>
      </c>
      <c r="I7" s="22" t="s">
        <v>17</v>
      </c>
      <c r="J7" s="6" t="s">
        <v>35</v>
      </c>
      <c r="K7" s="15">
        <v>623265</v>
      </c>
      <c r="L7" s="16">
        <v>196803</v>
      </c>
    </row>
    <row r="8" spans="1:12" ht="15" customHeight="1" x14ac:dyDescent="0.2">
      <c r="A8" s="14" t="s">
        <v>18</v>
      </c>
      <c r="B8" s="17" t="s">
        <v>40</v>
      </c>
      <c r="C8" s="17">
        <v>1</v>
      </c>
      <c r="D8" s="12" t="s">
        <v>19</v>
      </c>
      <c r="E8" s="2" t="s">
        <v>20</v>
      </c>
      <c r="F8" s="2" t="s">
        <v>21</v>
      </c>
      <c r="G8" s="2" t="s">
        <v>16</v>
      </c>
      <c r="H8" s="2" t="s">
        <v>21</v>
      </c>
      <c r="I8" s="22" t="s">
        <v>22</v>
      </c>
      <c r="J8" s="6" t="s">
        <v>35</v>
      </c>
      <c r="K8" s="15">
        <v>123355</v>
      </c>
      <c r="L8" s="16">
        <v>33727</v>
      </c>
    </row>
    <row r="9" spans="1:12" ht="15" customHeight="1" x14ac:dyDescent="0.2">
      <c r="A9" s="14" t="s">
        <v>23</v>
      </c>
      <c r="B9" s="17" t="s">
        <v>41</v>
      </c>
      <c r="C9" s="17">
        <v>3</v>
      </c>
      <c r="D9" s="12" t="s">
        <v>24</v>
      </c>
      <c r="E9" s="2" t="s">
        <v>25</v>
      </c>
      <c r="F9" s="2" t="s">
        <v>26</v>
      </c>
      <c r="G9" s="2" t="s">
        <v>16</v>
      </c>
      <c r="H9" s="2" t="s">
        <v>26</v>
      </c>
      <c r="I9" s="22" t="s">
        <v>27</v>
      </c>
      <c r="J9" s="25" t="s">
        <v>35</v>
      </c>
      <c r="K9" s="15">
        <v>714158</v>
      </c>
      <c r="L9" s="16">
        <v>121149</v>
      </c>
    </row>
    <row r="10" spans="1:12" ht="15" customHeight="1" x14ac:dyDescent="0.2">
      <c r="A10" s="18" t="s">
        <v>28</v>
      </c>
      <c r="B10" s="35" t="s">
        <v>42</v>
      </c>
      <c r="C10" s="35">
        <v>35</v>
      </c>
      <c r="D10" s="48" t="s">
        <v>29</v>
      </c>
      <c r="E10" s="49" t="s">
        <v>30</v>
      </c>
      <c r="F10" s="49" t="s">
        <v>31</v>
      </c>
      <c r="G10" s="49" t="s">
        <v>16</v>
      </c>
      <c r="H10" s="19" t="s">
        <v>31</v>
      </c>
      <c r="I10" s="50" t="s">
        <v>32</v>
      </c>
      <c r="J10" s="34" t="s">
        <v>35</v>
      </c>
      <c r="K10" s="24">
        <v>610281</v>
      </c>
      <c r="L10" s="20">
        <v>249159</v>
      </c>
    </row>
    <row r="11" spans="1:12" ht="15.75" x14ac:dyDescent="0.25">
      <c r="A11" s="53" t="s">
        <v>9</v>
      </c>
      <c r="B11" s="53"/>
      <c r="C11" s="53"/>
      <c r="D11" s="61"/>
      <c r="E11" s="61"/>
      <c r="F11" s="61"/>
      <c r="G11" s="61"/>
      <c r="H11" s="61"/>
      <c r="I11" s="62"/>
      <c r="J11" s="62"/>
      <c r="K11" s="55">
        <f>SUBTOTAL(109,Table4[2022‒23
Final
Allocation
Amount])</f>
        <v>2071059</v>
      </c>
      <c r="L11" s="55">
        <f>SUBTOTAL(109,Table4[8th Apportionment])</f>
        <v>600838</v>
      </c>
    </row>
    <row r="12" spans="1:12" x14ac:dyDescent="0.2">
      <c r="A12" t="s">
        <v>10</v>
      </c>
      <c r="B12"/>
      <c r="C12"/>
      <c r="D12" s="8"/>
      <c r="E12" s="1"/>
      <c r="F12" s="1"/>
      <c r="G12" s="1"/>
      <c r="H12" s="9"/>
      <c r="K12" s="10"/>
      <c r="L12" s="11"/>
    </row>
    <row r="13" spans="1:12" x14ac:dyDescent="0.2">
      <c r="A13" t="s">
        <v>11</v>
      </c>
      <c r="B13"/>
      <c r="C13"/>
      <c r="D13" s="8"/>
      <c r="E13" s="1"/>
      <c r="F13" s="1"/>
      <c r="G13" s="1"/>
      <c r="H13" s="9"/>
      <c r="K13" s="10"/>
      <c r="L13" s="11"/>
    </row>
    <row r="14" spans="1:12" x14ac:dyDescent="0.2">
      <c r="A14" s="7" t="s">
        <v>49</v>
      </c>
      <c r="B14" s="7"/>
      <c r="C14" s="7"/>
      <c r="D14" s="8"/>
      <c r="E14" s="1"/>
      <c r="F14" s="1"/>
      <c r="G14" s="1"/>
      <c r="H14" s="9"/>
      <c r="K14" s="10"/>
      <c r="L14" s="11"/>
    </row>
    <row r="15" spans="1:12" x14ac:dyDescent="0.2">
      <c r="K15" s="4"/>
    </row>
    <row r="16" spans="1:12" x14ac:dyDescent="0.2">
      <c r="K16" s="4"/>
    </row>
    <row r="17" spans="11:11" x14ac:dyDescent="0.2">
      <c r="K17" s="4"/>
    </row>
    <row r="18" spans="11:11" x14ac:dyDescent="0.2">
      <c r="K18" s="4"/>
    </row>
    <row r="19" spans="11:11" x14ac:dyDescent="0.2">
      <c r="K19" s="4"/>
    </row>
    <row r="20" spans="11:11" x14ac:dyDescent="0.2">
      <c r="K20" s="4"/>
    </row>
    <row r="21" spans="11:11" x14ac:dyDescent="0.2">
      <c r="K21" s="4"/>
    </row>
    <row r="22" spans="11:11" x14ac:dyDescent="0.2">
      <c r="K22" s="4"/>
    </row>
    <row r="23" spans="11:11" x14ac:dyDescent="0.2">
      <c r="K23" s="4"/>
    </row>
    <row r="24" spans="11:11" x14ac:dyDescent="0.2">
      <c r="K24" s="4"/>
    </row>
    <row r="25" spans="11:11" x14ac:dyDescent="0.2">
      <c r="K25" s="4"/>
    </row>
    <row r="26" spans="11:11" x14ac:dyDescent="0.2">
      <c r="K26" s="4"/>
    </row>
    <row r="27" spans="11:11" x14ac:dyDescent="0.2">
      <c r="K27" s="4"/>
    </row>
    <row r="28" spans="11:11" x14ac:dyDescent="0.2">
      <c r="K28" s="4"/>
    </row>
    <row r="29" spans="11:11" x14ac:dyDescent="0.2">
      <c r="K29" s="4"/>
    </row>
    <row r="30" spans="11:11" x14ac:dyDescent="0.2">
      <c r="K30" s="4"/>
    </row>
    <row r="31" spans="11:11" x14ac:dyDescent="0.2">
      <c r="K31" s="4"/>
    </row>
    <row r="32" spans="11:11" x14ac:dyDescent="0.2">
      <c r="K32" s="4"/>
    </row>
    <row r="33" spans="11:11" x14ac:dyDescent="0.2">
      <c r="K33" s="4"/>
    </row>
    <row r="34" spans="11:11" x14ac:dyDescent="0.2">
      <c r="K34" s="4"/>
    </row>
    <row r="35" spans="11:11" x14ac:dyDescent="0.2">
      <c r="K35" s="4"/>
    </row>
    <row r="36" spans="11:11" x14ac:dyDescent="0.2">
      <c r="K36" s="4"/>
    </row>
    <row r="37" spans="11:11" x14ac:dyDescent="0.2">
      <c r="K37" s="4"/>
    </row>
    <row r="38" spans="11:11" x14ac:dyDescent="0.2">
      <c r="K38" s="4"/>
    </row>
    <row r="39" spans="11:11" x14ac:dyDescent="0.2">
      <c r="K39" s="4"/>
    </row>
    <row r="40" spans="11:11" x14ac:dyDescent="0.2">
      <c r="K40" s="4"/>
    </row>
    <row r="41" spans="11:11" x14ac:dyDescent="0.2">
      <c r="K41" s="4"/>
    </row>
    <row r="42" spans="11:11" x14ac:dyDescent="0.2">
      <c r="K42" s="4"/>
    </row>
    <row r="43" spans="11:11" x14ac:dyDescent="0.2">
      <c r="K43" s="4"/>
    </row>
    <row r="44" spans="11:11" x14ac:dyDescent="0.2">
      <c r="K44" s="4"/>
    </row>
    <row r="45" spans="11:11" x14ac:dyDescent="0.2">
      <c r="K45" s="4"/>
    </row>
    <row r="46" spans="11:11" x14ac:dyDescent="0.2">
      <c r="K46" s="4"/>
    </row>
    <row r="47" spans="11:11" x14ac:dyDescent="0.2">
      <c r="K47" s="4"/>
    </row>
    <row r="113" ht="14.25" customHeight="1" x14ac:dyDescent="0.2"/>
    <row r="1878" ht="14.25" customHeight="1" x14ac:dyDescent="0.2"/>
  </sheetData>
  <phoneticPr fontId="16" type="noConversion"/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0AD4C-F77F-4ACA-8B2D-0D91EA4E141F}">
  <dimension ref="A1:E13"/>
  <sheetViews>
    <sheetView workbookViewId="0"/>
  </sheetViews>
  <sheetFormatPr defaultColWidth="8.77734375" defaultRowHeight="15" x14ac:dyDescent="0.2"/>
  <cols>
    <col min="1" max="1" width="10.21875" customWidth="1"/>
    <col min="2" max="2" width="24.77734375" customWidth="1"/>
    <col min="3" max="3" width="22.88671875" customWidth="1"/>
    <col min="4" max="4" width="18.33203125" customWidth="1"/>
    <col min="5" max="5" width="12.33203125" bestFit="1" customWidth="1"/>
  </cols>
  <sheetData>
    <row r="1" spans="1:5" s="37" customFormat="1" ht="23.25" x14ac:dyDescent="0.35">
      <c r="A1" s="57" t="s">
        <v>50</v>
      </c>
      <c r="C1" s="36"/>
    </row>
    <row r="2" spans="1:5" s="39" customFormat="1" ht="21" x14ac:dyDescent="0.35">
      <c r="A2" s="58" t="s">
        <v>0</v>
      </c>
      <c r="C2" s="38"/>
    </row>
    <row r="3" spans="1:5" s="41" customFormat="1" ht="18.75" x14ac:dyDescent="0.3">
      <c r="A3" s="56" t="s">
        <v>1</v>
      </c>
      <c r="C3" s="40"/>
    </row>
    <row r="4" spans="1:5" s="43" customFormat="1" ht="16.5" thickBot="1" x14ac:dyDescent="0.3">
      <c r="A4" s="33" t="s">
        <v>36</v>
      </c>
      <c r="C4" s="42"/>
    </row>
    <row r="5" spans="1:5" s="1" customFormat="1" ht="32.25" thickTop="1" x14ac:dyDescent="0.25">
      <c r="A5" s="47" t="s">
        <v>4</v>
      </c>
      <c r="B5" s="13" t="s">
        <v>43</v>
      </c>
      <c r="C5" s="13" t="s">
        <v>44</v>
      </c>
      <c r="D5" s="13" t="s">
        <v>45</v>
      </c>
      <c r="E5" s="52" t="s">
        <v>52</v>
      </c>
    </row>
    <row r="6" spans="1:5" s="4" customFormat="1" ht="15" customHeight="1" x14ac:dyDescent="0.2">
      <c r="A6" s="59" t="s">
        <v>14</v>
      </c>
      <c r="B6" s="14" t="s">
        <v>12</v>
      </c>
      <c r="C6" s="44" t="s">
        <v>51</v>
      </c>
      <c r="D6" s="16">
        <f>SUMIF(Table4[County
Code],'22-23 Title I Pt D 8th Cty'!A6,Table4[8th Apportionment])</f>
        <v>196803</v>
      </c>
      <c r="E6" s="51" t="s">
        <v>53</v>
      </c>
    </row>
    <row r="7" spans="1:5" s="4" customFormat="1" ht="15" customHeight="1" x14ac:dyDescent="0.2">
      <c r="A7" s="59" t="s">
        <v>20</v>
      </c>
      <c r="B7" s="14" t="s">
        <v>18</v>
      </c>
      <c r="C7" s="44" t="s">
        <v>51</v>
      </c>
      <c r="D7" s="16">
        <f>SUMIF(Table4[County
Code],'22-23 Title I Pt D 8th Cty'!A7,Table4[8th Apportionment])</f>
        <v>33727</v>
      </c>
      <c r="E7" s="51" t="s">
        <v>54</v>
      </c>
    </row>
    <row r="8" spans="1:5" s="4" customFormat="1" ht="15" customHeight="1" x14ac:dyDescent="0.2">
      <c r="A8" s="59" t="s">
        <v>25</v>
      </c>
      <c r="B8" s="14" t="s">
        <v>23</v>
      </c>
      <c r="C8" s="44" t="s">
        <v>51</v>
      </c>
      <c r="D8" s="16">
        <f>SUMIF(Table4[County
Code],'22-23 Title I Pt D 8th Cty'!A8,Table4[8th Apportionment])</f>
        <v>121149</v>
      </c>
      <c r="E8" s="51" t="s">
        <v>55</v>
      </c>
    </row>
    <row r="9" spans="1:5" s="4" customFormat="1" ht="15" customHeight="1" x14ac:dyDescent="0.2">
      <c r="A9" s="59" t="s">
        <v>30</v>
      </c>
      <c r="B9" s="18" t="s">
        <v>28</v>
      </c>
      <c r="C9" s="45" t="s">
        <v>51</v>
      </c>
      <c r="D9" s="20">
        <f>SUMIF(Table4[County
Code],'22-23 Title I Pt D 8th Cty'!A9,Table4[8th Apportionment])</f>
        <v>249159</v>
      </c>
      <c r="E9" s="51" t="s">
        <v>56</v>
      </c>
    </row>
    <row r="10" spans="1:5" s="4" customFormat="1" ht="15.75" x14ac:dyDescent="0.25">
      <c r="A10" s="60" t="s">
        <v>9</v>
      </c>
      <c r="B10" s="54"/>
      <c r="C10" s="53"/>
      <c r="D10" s="55">
        <f>SUBTOTAL(109,Table43[County Total])</f>
        <v>600838</v>
      </c>
      <c r="E10" s="54"/>
    </row>
    <row r="11" spans="1:5" s="4" customFormat="1" x14ac:dyDescent="0.2">
      <c r="A11" t="s">
        <v>10</v>
      </c>
      <c r="C11"/>
      <c r="D11" s="11"/>
    </row>
    <row r="12" spans="1:5" s="4" customFormat="1" x14ac:dyDescent="0.2">
      <c r="A12" t="s">
        <v>11</v>
      </c>
      <c r="C12"/>
      <c r="D12" s="11"/>
    </row>
    <row r="13" spans="1:5" s="4" customFormat="1" x14ac:dyDescent="0.2">
      <c r="A13" s="7" t="s">
        <v>49</v>
      </c>
      <c r="C13" s="7"/>
      <c r="D13" s="11"/>
    </row>
  </sheetData>
  <phoneticPr fontId="16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22-23 Title I Pt D 8th LEA</vt:lpstr>
      <vt:lpstr>22-23 Title I Pt D 8th Cty</vt:lpstr>
      <vt:lpstr>'22-23 Title I Pt D 8th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Recip8-22: Title I, Part D (CA Dept of Education)</dc:title>
  <dc:subject>Title I, Part D, Subpart 2 program eighth apportionment schedule for fiscal year 2022-23.</dc:subject>
  <dc:creator/>
  <cp:lastModifiedBy/>
  <dcterms:created xsi:type="dcterms:W3CDTF">2024-06-17T18:13:28Z</dcterms:created>
  <dcterms:modified xsi:type="dcterms:W3CDTF">2024-06-17T18:13:43Z</dcterms:modified>
</cp:coreProperties>
</file>