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13_ncr:1_{9B68CBFA-B4B1-4AC0-B567-6D135388C4E4}" xr6:coauthVersionLast="47" xr6:coauthVersionMax="47" xr10:uidLastSave="{00000000-0000-0000-0000-000000000000}"/>
  <bookViews>
    <workbookView xWindow="-120" yWindow="-120" windowWidth="29040" windowHeight="15840" xr2:uid="{2C3E8BF4-A498-4A49-B11C-6CE07AC90AAC}"/>
  </bookViews>
  <sheets>
    <sheet name="23-24 Title I Pt D 7th - LEA" sheetId="1" r:id="rId1"/>
    <sheet name="23-24 Title I Pt D 7th - Cty" sheetId="2" r:id="rId2"/>
  </sheets>
  <definedNames>
    <definedName name="_1_2005_06_RE_CERTIFICATIO" localSheetId="1">#REF!</definedName>
    <definedName name="_1_2005_06_RE_CERTIFICATIO" localSheetId="0">#REF!</definedName>
    <definedName name="_1_2005_06_RE_CERTIFICATIO">#REF!</definedName>
    <definedName name="_17_18_Public_Imm_Counts_by_District_w_removals" localSheetId="1">#REF!</definedName>
    <definedName name="_17_18_Public_Imm_Counts_by_District_w_removals" localSheetId="0">#REF!</definedName>
    <definedName name="_17_18_Public_Imm_Counts_by_District_w_removals">#REF!</definedName>
    <definedName name="_1718_EL_Counts___district_level" localSheetId="1">#REF!</definedName>
    <definedName name="_1718_EL_Counts___district_level" localSheetId="0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_xlnm._FilterDatabase" localSheetId="1" hidden="1">'23-24 Title I Pt D 7th - Cty'!#REF!</definedName>
    <definedName name="_xlnm._FilterDatabase" localSheetId="0" hidden="1">'23-24 Title I Pt D 7th - LEA'!$E$6:$K$19</definedName>
    <definedName name="aaaaaaaaaaaaa" localSheetId="1">#REF!</definedName>
    <definedName name="aaaaaaaaaaaaa" localSheetId="0">#REF!</definedName>
    <definedName name="aaaaaaaaaaaaa">#REF!</definedName>
    <definedName name="aasddsdccfsdfsd" localSheetId="1">#REF!</definedName>
    <definedName name="aasddsdccfsdfsd" localSheetId="0">#REF!</definedName>
    <definedName name="aasddsdccfsdfsd">#REF!</definedName>
    <definedName name="adsadfsafdsdddddddddddddddddddddddddddddddddddddddddddddddddddddddddddddddd" localSheetId="1">#REF!</definedName>
    <definedName name="adsadfsafdsdddddddddddddddddddddddddddddddddddddddddddddddddddddddddddddddd" localSheetId="0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ar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">#REF!</definedName>
    <definedName name="nnnnnnnnnnnnnnnnnnnnnnmmmmmmmmmmmmmmmmmmmmmmmbbbbbbbbbbbbbbbbbbbbbb">#REF!</definedName>
    <definedName name="NO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_xlnm.Print_Titles" localSheetId="1">'23-24 Title I Pt D 7th - Cty'!$2:$5</definedName>
    <definedName name="_xlnm.Print_Titles" localSheetId="0">'23-24 Title I Pt D 7th - LEA'!$2:$6</definedName>
    <definedName name="PriorDPLCFF" localSheetId="1">#REF!</definedName>
    <definedName name="PriorDPLCFF" localSheetId="0">#REF!</definedName>
    <definedName name="PriorDPLCFF">#REF!</definedName>
    <definedName name="private_els_served_1718" localSheetId="1">#REF!</definedName>
    <definedName name="private_els_served_1718" localSheetId="0">#REF!</definedName>
    <definedName name="private_els_served_1718">#REF!</definedName>
    <definedName name="Puerto_Rico" localSheetId="1">#REF!</definedName>
    <definedName name="Puerto_Rico" localSheetId="0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D15" i="2" l="1"/>
  <c r="L16" i="1"/>
</calcChain>
</file>

<file path=xl/sharedStrings.xml><?xml version="1.0" encoding="utf-8"?>
<sst xmlns="http://schemas.openxmlformats.org/spreadsheetml/2006/main" count="161" uniqueCount="95">
  <si>
    <t>Prevention and Intervention Programs for Children and Youth Who Are Neglected, Delinquent, or At-Risk</t>
  </si>
  <si>
    <t>Every Student Succeeds Act</t>
  </si>
  <si>
    <t>Fiscal Year 2023–24</t>
  </si>
  <si>
    <t>CDS: County District School; COE: County Office of Education</t>
  </si>
  <si>
    <t>County Name</t>
  </si>
  <si>
    <t>FI$Cal Supplier ID</t>
  </si>
  <si>
    <t>Full CDS Code</t>
  </si>
  <si>
    <t>County 
Code</t>
  </si>
  <si>
    <t>Service Location Field</t>
  </si>
  <si>
    <t>Local Educational Agency</t>
  </si>
  <si>
    <t>COE</t>
  </si>
  <si>
    <t>Statewide Total</t>
  </si>
  <si>
    <t>California Department of Education</t>
  </si>
  <si>
    <t>School Fiscal Services Division</t>
  </si>
  <si>
    <t>County Total</t>
  </si>
  <si>
    <t>Invoice Number</t>
  </si>
  <si>
    <t>County Treasurer</t>
  </si>
  <si>
    <t>County Summary of the Seventh Apportionment for Title I, Part D, Subpart 2</t>
  </si>
  <si>
    <t>Schedule of the Seventh Apportionment for Title I, Part D, Subpart 2</t>
  </si>
  <si>
    <t>March 2025</t>
  </si>
  <si>
    <t>Alameda</t>
  </si>
  <si>
    <t>0000011784</t>
  </si>
  <si>
    <t>01100170000000</t>
  </si>
  <si>
    <t>01</t>
  </si>
  <si>
    <t>10017</t>
  </si>
  <si>
    <t>0000000</t>
  </si>
  <si>
    <t>N/A</t>
  </si>
  <si>
    <t>Alameda County Office of Education</t>
  </si>
  <si>
    <t>Los Angeles</t>
  </si>
  <si>
    <t>0000044132</t>
  </si>
  <si>
    <t>19101990000000</t>
  </si>
  <si>
    <t>19</t>
  </si>
  <si>
    <t>10199</t>
  </si>
  <si>
    <t>Los Angeles County Office of Education</t>
  </si>
  <si>
    <t>Merced</t>
  </si>
  <si>
    <t>0000011831</t>
  </si>
  <si>
    <t>24102490000000</t>
  </si>
  <si>
    <t>24</t>
  </si>
  <si>
    <t>10249</t>
  </si>
  <si>
    <t>Merced County Office of Education</t>
  </si>
  <si>
    <t>Napa</t>
  </si>
  <si>
    <t>0000011834</t>
  </si>
  <si>
    <t>28102800000000</t>
  </si>
  <si>
    <t>28</t>
  </si>
  <si>
    <t>10280</t>
  </si>
  <si>
    <t>Napa County Office of Education</t>
  </si>
  <si>
    <t>San Luis Obispo</t>
  </si>
  <si>
    <t>0000011842</t>
  </si>
  <si>
    <t>40104050000000</t>
  </si>
  <si>
    <t>40</t>
  </si>
  <si>
    <t>10405</t>
  </si>
  <si>
    <t>San Luis Obispo County Office of Education</t>
  </si>
  <si>
    <t>Solano</t>
  </si>
  <si>
    <t>0000011854</t>
  </si>
  <si>
    <t>48104880000000</t>
  </si>
  <si>
    <t>48</t>
  </si>
  <si>
    <t>10488</t>
  </si>
  <si>
    <t>Solano County Office of Education</t>
  </si>
  <si>
    <t>Sonoma</t>
  </si>
  <si>
    <t>0000011855</t>
  </si>
  <si>
    <t>49104960000000</t>
  </si>
  <si>
    <t>49</t>
  </si>
  <si>
    <t>10496</t>
  </si>
  <si>
    <t>Sonoma County Office of Education</t>
  </si>
  <si>
    <t>Stanislaus</t>
  </si>
  <si>
    <t>0000013338</t>
  </si>
  <si>
    <t>50105040000000</t>
  </si>
  <si>
    <t>50</t>
  </si>
  <si>
    <t>10504</t>
  </si>
  <si>
    <t>Stanislaus County Office of Education</t>
  </si>
  <si>
    <t>Tulare</t>
  </si>
  <si>
    <t>0000011859</t>
  </si>
  <si>
    <t>54105460000000</t>
  </si>
  <si>
    <t>54</t>
  </si>
  <si>
    <t>10546</t>
  </si>
  <si>
    <t>Tulare County Office of Education</t>
  </si>
  <si>
    <t>FI$Cal 
Address Sequence 
ID</t>
  </si>
  <si>
    <t>County
Code</t>
  </si>
  <si>
    <t>District
Code</t>
  </si>
  <si>
    <t>School
Code</t>
  </si>
  <si>
    <t>Direct
Funded
Charter School
Number</t>
  </si>
  <si>
    <t>Type</t>
  </si>
  <si>
    <t>2023–24
Final
Allocation</t>
  </si>
  <si>
    <t>7th
Apportionment</t>
  </si>
  <si>
    <t>23-14357 02-27-2025</t>
  </si>
  <si>
    <t>Voucher ID</t>
  </si>
  <si>
    <t>00460437</t>
  </si>
  <si>
    <t>00460438</t>
  </si>
  <si>
    <t>00460439</t>
  </si>
  <si>
    <t>00460440</t>
  </si>
  <si>
    <t>00460441</t>
  </si>
  <si>
    <t>00460442</t>
  </si>
  <si>
    <t>00460443</t>
  </si>
  <si>
    <t>00460444</t>
  </si>
  <si>
    <t>00460445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</si>
</sst>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00000000000000"/>
  </numFmts>
  <fonts count="16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u/>
      <sz val="12"/>
      <color theme="10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b/>
      <sz val="12"/>
      <color rgb="FF000000"/>
      <name val="Arial"/>
      <family val="2"/>
    </font>
    <font>
      <sz val="8"/>
      <name val="Aptos Narrow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9">
    <xf numFmtId="0" fontId="0" fillId="0" borderId="0"/>
    <xf numFmtId="0" fontId="2" fillId="0" borderId="0" applyNumberFormat="0" applyFill="0" applyAlignment="0" applyProtection="0"/>
    <xf numFmtId="0" fontId="4" fillId="0" borderId="0"/>
    <xf numFmtId="0" fontId="6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4" fillId="0" borderId="0"/>
    <xf numFmtId="0" fontId="6" fillId="0" borderId="0"/>
    <xf numFmtId="0" fontId="10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8" fillId="0" borderId="0" applyNumberFormat="0" applyFill="0" applyAlignment="0" applyProtection="0"/>
    <xf numFmtId="0" fontId="6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8" fillId="0" borderId="2" applyNumberFormat="0" applyFill="0" applyAlignment="0" applyProtection="0"/>
  </cellStyleXfs>
  <cellXfs count="60">
    <xf numFmtId="0" fontId="0" fillId="0" borderId="0" xfId="0"/>
    <xf numFmtId="0" fontId="3" fillId="0" borderId="0" xfId="1" applyFon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3" applyAlignment="1">
      <alignment horizontal="center"/>
    </xf>
    <xf numFmtId="49" fontId="5" fillId="0" borderId="0" xfId="2" applyNumberFormat="1" applyFont="1" applyAlignment="1">
      <alignment horizontal="center"/>
    </xf>
    <xf numFmtId="49" fontId="5" fillId="0" borderId="0" xfId="2" applyNumberFormat="1" applyFont="1" applyAlignment="1">
      <alignment wrapText="1"/>
    </xf>
    <xf numFmtId="0" fontId="6" fillId="0" borderId="0" xfId="3"/>
    <xf numFmtId="164" fontId="5" fillId="0" borderId="0" xfId="2" applyNumberFormat="1" applyFont="1" applyAlignment="1">
      <alignment horizontal="right"/>
    </xf>
    <xf numFmtId="0" fontId="5" fillId="0" borderId="0" xfId="2" applyFont="1"/>
    <xf numFmtId="0" fontId="7" fillId="0" borderId="0" xfId="4" applyFont="1" applyAlignment="1">
      <alignment horizontal="left" vertical="top"/>
    </xf>
    <xf numFmtId="0" fontId="6" fillId="0" borderId="0" xfId="3" applyAlignment="1">
      <alignment wrapText="1"/>
    </xf>
    <xf numFmtId="164" fontId="6" fillId="0" borderId="0" xfId="3" applyNumberFormat="1" applyAlignment="1">
      <alignment horizontal="right"/>
    </xf>
    <xf numFmtId="0" fontId="2" fillId="0" borderId="0" xfId="5"/>
    <xf numFmtId="0" fontId="8" fillId="0" borderId="0" xfId="3" applyFont="1"/>
    <xf numFmtId="0" fontId="9" fillId="0" borderId="0" xfId="6" applyFont="1" applyAlignment="1">
      <alignment horizontal="left" vertical="center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vertical="center"/>
    </xf>
    <xf numFmtId="0" fontId="4" fillId="0" borderId="0" xfId="2"/>
    <xf numFmtId="0" fontId="4" fillId="0" borderId="0" xfId="2" applyAlignment="1">
      <alignment horizontal="right"/>
    </xf>
    <xf numFmtId="0" fontId="6" fillId="0" borderId="0" xfId="3" applyAlignment="1">
      <alignment horizontal="left"/>
    </xf>
    <xf numFmtId="0" fontId="11" fillId="2" borderId="0" xfId="3" applyFont="1" applyFill="1" applyAlignment="1">
      <alignment horizontal="center" wrapText="1"/>
    </xf>
    <xf numFmtId="164" fontId="11" fillId="2" borderId="0" xfId="3" applyNumberFormat="1" applyFont="1" applyFill="1" applyAlignment="1">
      <alignment horizontal="center" wrapText="1"/>
    </xf>
    <xf numFmtId="6" fontId="11" fillId="2" borderId="1" xfId="3" applyNumberFormat="1" applyFont="1" applyFill="1" applyBorder="1" applyAlignment="1">
      <alignment horizontal="center" wrapText="1"/>
    </xf>
    <xf numFmtId="6" fontId="5" fillId="0" borderId="0" xfId="9" applyNumberFormat="1" applyFont="1" applyFill="1" applyAlignment="1"/>
    <xf numFmtId="6" fontId="5" fillId="0" borderId="0" xfId="9" applyNumberFormat="1" applyFont="1" applyFill="1" applyAlignment="1">
      <alignment horizontal="center"/>
    </xf>
    <xf numFmtId="0" fontId="5" fillId="0" borderId="0" xfId="9" applyNumberFormat="1" applyFont="1" applyFill="1" applyAlignment="1">
      <alignment horizontal="center"/>
    </xf>
    <xf numFmtId="165" fontId="5" fillId="0" borderId="0" xfId="10" applyNumberFormat="1" applyFont="1" applyAlignment="1">
      <alignment horizontal="left"/>
    </xf>
    <xf numFmtId="0" fontId="5" fillId="0" borderId="0" xfId="10" applyFont="1" applyAlignment="1">
      <alignment horizontal="center"/>
    </xf>
    <xf numFmtId="164" fontId="6" fillId="0" borderId="0" xfId="2" applyNumberFormat="1" applyFont="1"/>
    <xf numFmtId="0" fontId="0" fillId="0" borderId="0" xfId="12" applyFont="1" applyFill="1" applyAlignment="1"/>
    <xf numFmtId="0" fontId="0" fillId="0" borderId="0" xfId="7" applyFont="1" applyAlignment="1">
      <alignment horizontal="center"/>
    </xf>
    <xf numFmtId="164" fontId="5" fillId="0" borderId="0" xfId="13" applyNumberFormat="1" applyFont="1" applyAlignment="1">
      <alignment horizontal="center"/>
    </xf>
    <xf numFmtId="6" fontId="0" fillId="0" borderId="0" xfId="7" applyNumberFormat="1" applyFont="1" applyAlignment="1">
      <alignment horizontal="right"/>
    </xf>
    <xf numFmtId="0" fontId="6" fillId="0" borderId="0" xfId="3" quotePrefix="1"/>
    <xf numFmtId="0" fontId="5" fillId="0" borderId="0" xfId="2" applyFont="1" applyAlignment="1">
      <alignment horizontal="right"/>
    </xf>
    <xf numFmtId="0" fontId="0" fillId="0" borderId="0" xfId="7" applyFont="1" applyAlignment="1">
      <alignment horizontal="right"/>
    </xf>
    <xf numFmtId="0" fontId="6" fillId="0" borderId="0" xfId="2" applyFont="1"/>
    <xf numFmtId="0" fontId="11" fillId="2" borderId="1" xfId="3" applyFont="1" applyFill="1" applyBorder="1" applyAlignment="1">
      <alignment horizontal="center" wrapText="1"/>
    </xf>
    <xf numFmtId="0" fontId="6" fillId="0" borderId="0" xfId="3" applyAlignment="1">
      <alignment horizontal="right"/>
    </xf>
    <xf numFmtId="0" fontId="13" fillId="0" borderId="0" xfId="0" applyFont="1"/>
    <xf numFmtId="6" fontId="11" fillId="2" borderId="0" xfId="2" applyNumberFormat="1" applyFont="1" applyFill="1" applyAlignment="1">
      <alignment horizontal="center" wrapText="1"/>
    </xf>
    <xf numFmtId="0" fontId="5" fillId="0" borderId="0" xfId="11" applyFont="1" applyAlignment="1">
      <alignment horizontal="left"/>
    </xf>
    <xf numFmtId="0" fontId="5" fillId="0" borderId="0" xfId="10" applyFont="1" applyAlignment="1">
      <alignment horizontal="center" wrapText="1"/>
    </xf>
    <xf numFmtId="164" fontId="5" fillId="0" borderId="0" xfId="10" applyNumberFormat="1" applyFont="1" applyAlignment="1">
      <alignment horizontal="center"/>
    </xf>
    <xf numFmtId="164" fontId="15" fillId="0" borderId="0" xfId="2" applyNumberFormat="1" applyFont="1" applyAlignment="1">
      <alignment horizontal="right"/>
    </xf>
    <xf numFmtId="0" fontId="15" fillId="0" borderId="0" xfId="2" quotePrefix="1" applyFont="1" applyAlignment="1">
      <alignment horizontal="right"/>
    </xf>
    <xf numFmtId="0" fontId="8" fillId="0" borderId="2" xfId="18" applyAlignment="1">
      <alignment horizontal="left"/>
    </xf>
    <xf numFmtId="0" fontId="8" fillId="0" borderId="2" xfId="18" applyAlignment="1">
      <alignment horizontal="right"/>
    </xf>
    <xf numFmtId="164" fontId="8" fillId="0" borderId="2" xfId="18" applyNumberFormat="1" applyAlignment="1">
      <alignment horizontal="right"/>
    </xf>
    <xf numFmtId="0" fontId="8" fillId="0" borderId="2" xfId="18"/>
    <xf numFmtId="0" fontId="12" fillId="0" borderId="0" xfId="0" applyFont="1" applyAlignment="1"/>
    <xf numFmtId="0" fontId="7" fillId="0" borderId="0" xfId="0" applyFont="1" applyAlignment="1">
      <alignment horizontal="center" vertical="center"/>
    </xf>
    <xf numFmtId="0" fontId="2" fillId="0" borderId="0" xfId="16" applyAlignment="1">
      <alignment horizontal="left"/>
    </xf>
    <xf numFmtId="0" fontId="12" fillId="0" borderId="0" xfId="14" applyFont="1" applyAlignment="1">
      <alignment horizontal="left"/>
    </xf>
    <xf numFmtId="0" fontId="7" fillId="0" borderId="0" xfId="15" applyFont="1" applyAlignment="1">
      <alignment horizontal="left" vertical="center"/>
    </xf>
    <xf numFmtId="0" fontId="2" fillId="0" borderId="0" xfId="16"/>
    <xf numFmtId="0" fontId="8" fillId="0" borderId="0" xfId="0" applyFont="1"/>
    <xf numFmtId="0" fontId="7" fillId="0" borderId="0" xfId="15" applyFont="1" applyAlignment="1">
      <alignment horizontal="left" vertical="top"/>
    </xf>
    <xf numFmtId="0" fontId="8" fillId="0" borderId="2" xfId="18" applyAlignment="1">
      <alignment horizontal="center"/>
    </xf>
    <xf numFmtId="0" fontId="8" fillId="0" borderId="2" xfId="18" applyAlignment="1">
      <alignment wrapText="1"/>
    </xf>
  </cellXfs>
  <cellStyles count="19">
    <cellStyle name="Comma 2 2" xfId="9" xr:uid="{9B96BF55-FB9B-4F5F-91B1-533C6FFEB341}"/>
    <cellStyle name="Heading 1" xfId="14" builtinId="16" customBuiltin="1"/>
    <cellStyle name="Heading 1 6" xfId="1" xr:uid="{7B3250D6-8F81-41E6-8042-2A46FA7D7634}"/>
    <cellStyle name="Heading 2" xfId="15" builtinId="17" customBuiltin="1"/>
    <cellStyle name="Heading 2 2" xfId="4" xr:uid="{A166A7EC-EB72-4A83-8771-40BB93F4F12F}"/>
    <cellStyle name="Heading 3" xfId="16" builtinId="18" customBuiltin="1"/>
    <cellStyle name="Heading 3 2" xfId="5" xr:uid="{56AFA793-4D94-4486-8D99-7019779A8546}"/>
    <cellStyle name="Heading 4" xfId="17" builtinId="19" customBuiltin="1"/>
    <cellStyle name="Hyperlink 4" xfId="8" xr:uid="{4F100380-FC9D-4305-9234-F4755D11C970}"/>
    <cellStyle name="Normal" xfId="0" builtinId="0" customBuiltin="1"/>
    <cellStyle name="Normal 2 2" xfId="10" xr:uid="{15F205A8-BCD9-49E8-A71B-319E20F0B5DD}"/>
    <cellStyle name="Normal 2 2 2 4 2" xfId="11" xr:uid="{35F2C801-0C13-4DE4-BB13-868BAA43B2B9}"/>
    <cellStyle name="Normal 20 2" xfId="2" xr:uid="{3D93636E-6288-4217-B6CA-E2E74925B3EC}"/>
    <cellStyle name="Normal 28" xfId="3" xr:uid="{94FF6611-D35A-45FB-BB51-BA1C105BD4CD}"/>
    <cellStyle name="Normal 3 2 3" xfId="7" xr:uid="{57AB04DA-4C46-4B32-A85D-2E6C149574D9}"/>
    <cellStyle name="Normal 4 2 2 4" xfId="13" xr:uid="{698869BC-4E43-4928-A40A-FD473C233C0D}"/>
    <cellStyle name="Normal_15005 2nd apportionment_2nd Appt Title I, Part A 2009-10 Final 032210" xfId="6" xr:uid="{6693D822-A987-4D7F-AA6B-D7D7C7497590}"/>
    <cellStyle name="Total" xfId="18" builtinId="25" customBuiltin="1"/>
    <cellStyle name="Total 2 3" xfId="12" xr:uid="{8437C45A-5698-471E-B677-A93905E4A2EA}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0" formatCode="&quot;$&quot;#,##0_);[Red]\(&quot;$&quot;#,##0\)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000000000000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0" formatCode="&quot;$&quot;#,##0_);[Red]\(&quot;$&quot;#,##0\)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CBF364-F129-4B51-81C7-CEDA4E1C06B8}" name="tbl_ApptSch2023" displayName="tbl_ApptSch2023" ref="A6:M16" totalsRowCount="1" headerRowDxfId="40" dataDxfId="39" tableBorderDxfId="38" totalsRowCellStyle="Total">
  <tableColumns count="13">
    <tableColumn id="1" xr3:uid="{FA34A016-C067-4F3A-A5D0-5B9820DFFBF1}" name="County Name" totalsRowLabel="Statewide Total" dataDxfId="37" totalsRowDxfId="36" dataCellStyle="Comma 2 2" totalsRowCellStyle="Total"/>
    <tableColumn id="21" xr3:uid="{091C62ED-5887-444B-B2FA-CBC8E56206B1}" name="FI$Cal _x000a_Address Sequence _x000a_ID" dataDxfId="35" totalsRowDxfId="34" dataCellStyle="Comma 2 2" totalsRowCellStyle="Total"/>
    <tableColumn id="20" xr3:uid="{77968009-57FF-479D-9E02-DAA9B7F1B0AE}" name="FI$Cal Supplier ID" dataDxfId="33" totalsRowDxfId="32" dataCellStyle="Comma 2 2" totalsRowCellStyle="Total"/>
    <tableColumn id="2" xr3:uid="{C7A1AF5B-0ACE-4111-8CFF-4D82B95AB183}" name="Full CDS Code" dataDxfId="31" totalsRowDxfId="30" dataCellStyle="Normal 2 2" totalsRowCellStyle="Total"/>
    <tableColumn id="3" xr3:uid="{9C07D1B4-A27D-475E-9098-910393A82187}" name="County_x000a_Code" dataDxfId="29" totalsRowDxfId="28" dataCellStyle="Normal 2 2" totalsRowCellStyle="Total"/>
    <tableColumn id="4" xr3:uid="{8C912A97-0D09-47DA-AC36-2BDA66733DBC}" name="District_x000a_Code" dataDxfId="27" totalsRowDxfId="26" dataCellStyle="Normal 2 2" totalsRowCellStyle="Total"/>
    <tableColumn id="5" xr3:uid="{3CAA2261-FA0B-4B81-928D-A44AD7D3147E}" name="School_x000a_Code" dataDxfId="25" totalsRowDxfId="24" dataCellStyle="Normal 2 2" totalsRowCellStyle="Total"/>
    <tableColumn id="7" xr3:uid="{56634DC0-A552-47FE-BEEA-8F58F5764CEA}" name="Direct_x000a_Funded_x000a_Charter School_x000a_Number" dataDxfId="23" totalsRowDxfId="22" dataCellStyle="Normal 2 2" totalsRowCellStyle="Total"/>
    <tableColumn id="8" xr3:uid="{D870F5BD-ED7A-4064-B3CE-A57E7770DB40}" name="Service Location Field" dataDxfId="21" totalsRowDxfId="20" dataCellStyle="Normal 2 2" totalsRowCellStyle="Total"/>
    <tableColumn id="23" xr3:uid="{571FE12D-C66B-4BD0-BD02-AB8B275D0DE0}" name="Local Educational Agency" dataDxfId="19" totalsRowDxfId="18" dataCellStyle="Normal 2 2 2 4 2" totalsRowCellStyle="Total"/>
    <tableColumn id="11" xr3:uid="{4ADE14FC-2036-4A4D-8B0F-BD6F25E34D6A}" name="Type" dataDxfId="17" totalsRowDxfId="16" dataCellStyle="Normal 2 2" totalsRowCellStyle="Total"/>
    <tableColumn id="19" xr3:uid="{3090AA5D-28A9-4365-9290-FC6AB0ADB747}" name="2023–24_x000a_Final_x000a_Allocation" totalsRowFunction="sum" dataDxfId="15" totalsRowDxfId="14" dataCellStyle="Normal 20 2" totalsRowCellStyle="Total"/>
    <tableColumn id="6" xr3:uid="{F8CDB7B5-6894-49B8-9AEE-AE0CB7B4BC7C}" name="7th_x000a_Apportionment" totalsRowFunction="sum" dataDxfId="13" totalsRowDxfId="1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venth Apportionment for Title I, Part D, Subpart 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B11E56-8B45-4EC4-B603-CD5D60C4BB0E}" name="tbl_ApptCOE2023" displayName="tbl_ApptCOE2023" ref="A5:E15" totalsRowCount="1" headerRowDxfId="11" dataDxfId="10" tableBorderDxfId="9" totalsRowCellStyle="Total">
  <tableColumns count="5">
    <tableColumn id="3" xr3:uid="{2F50A84D-B667-4779-BD64-00E72F3F2BC8}" name="County _x000a_Code" totalsRowLabel="Statewide Total" dataDxfId="8" totalsRowDxfId="7" dataCellStyle="Normal 2 2" totalsRowCellStyle="Total"/>
    <tableColumn id="1" xr3:uid="{ACC4D57D-603A-490B-A18F-BEB31A5453B6}" name="County Treasurer" dataDxfId="6" totalsRowDxfId="5" dataCellStyle="Comma 2 2" totalsRowCellStyle="Total"/>
    <tableColumn id="15" xr3:uid="{43ECE390-28F9-4D77-AABB-19A1E9BED733}" name="Invoice Number" dataDxfId="4" totalsRowDxfId="3" totalsRowCellStyle="Total"/>
    <tableColumn id="6" xr3:uid="{A5E69D40-CDE6-4DA8-9610-DFFD2CFA1DEE}" name="County Total" totalsRowFunction="custom" dataDxfId="2" totalsRowDxfId="1" totalsRowCellStyle="Total">
      <totalsRowFormula>SUBTOTAL(109, tbl_ApptCOE2023[County Total])</totalsRowFormula>
    </tableColumn>
    <tableColumn id="2" xr3:uid="{35C9816C-F261-4440-9976-10AC9AE464B4}" name="Voucher ID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venth Apportionment for Title I, Part D, Subpart 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972AE-BCA9-4B91-98C2-697ABCCB5267}">
  <sheetPr>
    <pageSetUpPr fitToPage="1"/>
  </sheetPr>
  <dimension ref="A1:M19"/>
  <sheetViews>
    <sheetView tabSelected="1" zoomScaleNormal="100" workbookViewId="0"/>
  </sheetViews>
  <sheetFormatPr defaultColWidth="10.44140625" defaultRowHeight="15" x14ac:dyDescent="0.2"/>
  <cols>
    <col min="1" max="1" width="14.44140625" style="2" customWidth="1"/>
    <col min="2" max="3" width="12.109375" style="2" customWidth="1"/>
    <col min="4" max="4" width="14.44140625" style="2" customWidth="1"/>
    <col min="5" max="5" width="10.5546875" style="3" bestFit="1" customWidth="1"/>
    <col min="6" max="6" width="10.5546875" style="4" bestFit="1" customWidth="1"/>
    <col min="7" max="7" width="10.33203125" style="4" bestFit="1" customWidth="1"/>
    <col min="8" max="8" width="10" style="4" customWidth="1"/>
    <col min="9" max="9" width="7.77734375" style="5" customWidth="1"/>
    <col min="10" max="10" width="35.109375" style="5" customWidth="1"/>
    <col min="11" max="11" width="14.44140625" style="6" customWidth="1"/>
    <col min="12" max="12" width="14.44140625" style="7" customWidth="1"/>
    <col min="13" max="13" width="13.77734375" style="8" customWidth="1"/>
    <col min="14" max="16384" width="10.44140625" style="8"/>
  </cols>
  <sheetData>
    <row r="1" spans="1:13" ht="20.25" x14ac:dyDescent="0.3">
      <c r="A1" s="53" t="s">
        <v>18</v>
      </c>
      <c r="B1" s="1"/>
      <c r="C1" s="1"/>
    </row>
    <row r="2" spans="1:13" s="6" customFormat="1" ht="18" x14ac:dyDescent="0.2">
      <c r="A2" s="57" t="s">
        <v>0</v>
      </c>
      <c r="B2" s="9"/>
      <c r="C2" s="9"/>
      <c r="E2" s="3"/>
      <c r="F2" s="3"/>
      <c r="G2" s="3"/>
      <c r="H2" s="3"/>
      <c r="I2" s="10"/>
      <c r="J2" s="10"/>
      <c r="L2" s="11"/>
    </row>
    <row r="3" spans="1:13" s="6" customFormat="1" ht="15.75" x14ac:dyDescent="0.25">
      <c r="A3" s="55" t="s">
        <v>1</v>
      </c>
      <c r="B3" s="12"/>
      <c r="C3" s="12"/>
      <c r="E3" s="3"/>
      <c r="F3" s="3"/>
      <c r="G3" s="3"/>
      <c r="H3" s="3"/>
      <c r="I3" s="10"/>
      <c r="J3" s="10"/>
      <c r="L3" s="11"/>
    </row>
    <row r="4" spans="1:13" s="6" customFormat="1" ht="15.75" x14ac:dyDescent="0.25">
      <c r="A4" s="56" t="s">
        <v>2</v>
      </c>
      <c r="B4" s="13"/>
      <c r="C4" s="13"/>
      <c r="E4" s="3"/>
      <c r="F4" s="3"/>
      <c r="G4" s="3"/>
      <c r="H4" s="3"/>
      <c r="I4" s="10"/>
      <c r="J4" s="10"/>
      <c r="L4" s="11"/>
    </row>
    <row r="5" spans="1:13" s="17" customFormat="1" ht="15.75" thickBot="1" x14ac:dyDescent="0.25">
      <c r="A5" t="s">
        <v>3</v>
      </c>
      <c r="B5" s="19"/>
      <c r="C5" s="19"/>
      <c r="D5" s="14"/>
      <c r="E5" s="15"/>
      <c r="F5" s="15"/>
      <c r="G5" s="15"/>
      <c r="H5" s="15"/>
      <c r="I5" s="16"/>
      <c r="J5" s="16"/>
      <c r="L5" s="18"/>
    </row>
    <row r="6" spans="1:13" s="2" customFormat="1" ht="79.5" thickTop="1" x14ac:dyDescent="0.25">
      <c r="A6" s="20" t="s">
        <v>4</v>
      </c>
      <c r="B6" s="20" t="s">
        <v>76</v>
      </c>
      <c r="C6" s="20" t="s">
        <v>5</v>
      </c>
      <c r="D6" s="20" t="s">
        <v>6</v>
      </c>
      <c r="E6" s="20" t="s">
        <v>77</v>
      </c>
      <c r="F6" s="20" t="s">
        <v>78</v>
      </c>
      <c r="G6" s="20" t="s">
        <v>79</v>
      </c>
      <c r="H6" s="20" t="s">
        <v>80</v>
      </c>
      <c r="I6" s="20" t="s">
        <v>8</v>
      </c>
      <c r="J6" s="20" t="s">
        <v>9</v>
      </c>
      <c r="K6" s="21" t="s">
        <v>81</v>
      </c>
      <c r="L6" s="22" t="s">
        <v>82</v>
      </c>
      <c r="M6" s="40" t="s">
        <v>83</v>
      </c>
    </row>
    <row r="7" spans="1:13" ht="15" customHeight="1" x14ac:dyDescent="0.2">
      <c r="A7" s="23" t="s">
        <v>20</v>
      </c>
      <c r="B7" s="24" t="s">
        <v>21</v>
      </c>
      <c r="C7" s="25">
        <v>1</v>
      </c>
      <c r="D7" s="26" t="s">
        <v>22</v>
      </c>
      <c r="E7" s="27" t="s">
        <v>23</v>
      </c>
      <c r="F7" s="27" t="s">
        <v>24</v>
      </c>
      <c r="G7" s="27" t="s">
        <v>25</v>
      </c>
      <c r="H7" s="27" t="s">
        <v>26</v>
      </c>
      <c r="I7" s="42" t="s">
        <v>24</v>
      </c>
      <c r="J7" s="41" t="s">
        <v>27</v>
      </c>
      <c r="K7" s="43" t="s">
        <v>10</v>
      </c>
      <c r="L7" s="28">
        <v>582998</v>
      </c>
      <c r="M7" s="44">
        <v>179369</v>
      </c>
    </row>
    <row r="8" spans="1:13" ht="15" customHeight="1" x14ac:dyDescent="0.2">
      <c r="A8" s="23" t="s">
        <v>28</v>
      </c>
      <c r="B8" s="24" t="s">
        <v>29</v>
      </c>
      <c r="C8" s="25">
        <v>1</v>
      </c>
      <c r="D8" s="26" t="s">
        <v>30</v>
      </c>
      <c r="E8" s="27" t="s">
        <v>31</v>
      </c>
      <c r="F8" s="27" t="s">
        <v>32</v>
      </c>
      <c r="G8" s="27" t="s">
        <v>25</v>
      </c>
      <c r="H8" s="27" t="s">
        <v>26</v>
      </c>
      <c r="I8" s="42" t="s">
        <v>32</v>
      </c>
      <c r="J8" s="41" t="s">
        <v>33</v>
      </c>
      <c r="K8" s="43" t="s">
        <v>10</v>
      </c>
      <c r="L8" s="28">
        <v>3485716</v>
      </c>
      <c r="M8" s="44">
        <v>700205</v>
      </c>
    </row>
    <row r="9" spans="1:13" ht="15" customHeight="1" x14ac:dyDescent="0.2">
      <c r="A9" s="23" t="s">
        <v>34</v>
      </c>
      <c r="B9" s="24" t="s">
        <v>35</v>
      </c>
      <c r="C9" s="25">
        <v>1</v>
      </c>
      <c r="D9" s="26" t="s">
        <v>36</v>
      </c>
      <c r="E9" s="27" t="s">
        <v>37</v>
      </c>
      <c r="F9" s="27" t="s">
        <v>38</v>
      </c>
      <c r="G9" s="27" t="s">
        <v>25</v>
      </c>
      <c r="H9" s="27" t="s">
        <v>26</v>
      </c>
      <c r="I9" s="42" t="s">
        <v>38</v>
      </c>
      <c r="J9" s="41" t="s">
        <v>39</v>
      </c>
      <c r="K9" s="43" t="s">
        <v>10</v>
      </c>
      <c r="L9" s="28">
        <v>233199</v>
      </c>
      <c r="M9" s="44">
        <v>40259</v>
      </c>
    </row>
    <row r="10" spans="1:13" ht="15" customHeight="1" x14ac:dyDescent="0.2">
      <c r="A10" s="23" t="s">
        <v>40</v>
      </c>
      <c r="B10" s="24" t="s">
        <v>41</v>
      </c>
      <c r="C10" s="25">
        <v>1</v>
      </c>
      <c r="D10" s="26" t="s">
        <v>42</v>
      </c>
      <c r="E10" s="27" t="s">
        <v>43</v>
      </c>
      <c r="F10" s="27" t="s">
        <v>44</v>
      </c>
      <c r="G10" s="27" t="s">
        <v>25</v>
      </c>
      <c r="H10" s="27" t="s">
        <v>26</v>
      </c>
      <c r="I10" s="42" t="s">
        <v>44</v>
      </c>
      <c r="J10" s="41" t="s">
        <v>45</v>
      </c>
      <c r="K10" s="43" t="s">
        <v>10</v>
      </c>
      <c r="L10" s="28">
        <v>153421</v>
      </c>
      <c r="M10" s="44">
        <v>11545</v>
      </c>
    </row>
    <row r="11" spans="1:13" ht="15" customHeight="1" x14ac:dyDescent="0.2">
      <c r="A11" s="23" t="s">
        <v>46</v>
      </c>
      <c r="B11" s="24" t="s">
        <v>47</v>
      </c>
      <c r="C11" s="25">
        <v>1</v>
      </c>
      <c r="D11" s="26" t="s">
        <v>48</v>
      </c>
      <c r="E11" s="27" t="s">
        <v>49</v>
      </c>
      <c r="F11" s="27" t="s">
        <v>50</v>
      </c>
      <c r="G11" s="27" t="s">
        <v>25</v>
      </c>
      <c r="H11" s="27" t="s">
        <v>26</v>
      </c>
      <c r="I11" s="42" t="s">
        <v>50</v>
      </c>
      <c r="J11" s="41" t="s">
        <v>51</v>
      </c>
      <c r="K11" s="43" t="s">
        <v>10</v>
      </c>
      <c r="L11" s="28">
        <v>153421</v>
      </c>
      <c r="M11" s="44">
        <v>5927</v>
      </c>
    </row>
    <row r="12" spans="1:13" ht="15" customHeight="1" x14ac:dyDescent="0.2">
      <c r="A12" s="23" t="s">
        <v>52</v>
      </c>
      <c r="B12" s="24" t="s">
        <v>53</v>
      </c>
      <c r="C12" s="25">
        <v>3</v>
      </c>
      <c r="D12" s="26" t="s">
        <v>54</v>
      </c>
      <c r="E12" s="27" t="s">
        <v>55</v>
      </c>
      <c r="F12" s="27" t="s">
        <v>56</v>
      </c>
      <c r="G12" s="27" t="s">
        <v>25</v>
      </c>
      <c r="H12" s="27" t="s">
        <v>26</v>
      </c>
      <c r="I12" s="42" t="s">
        <v>56</v>
      </c>
      <c r="J12" s="41" t="s">
        <v>57</v>
      </c>
      <c r="K12" s="43" t="s">
        <v>10</v>
      </c>
      <c r="L12" s="28">
        <v>159557</v>
      </c>
      <c r="M12" s="44">
        <v>3966</v>
      </c>
    </row>
    <row r="13" spans="1:13" ht="15" customHeight="1" x14ac:dyDescent="0.2">
      <c r="A13" s="23" t="s">
        <v>58</v>
      </c>
      <c r="B13" s="24" t="s">
        <v>59</v>
      </c>
      <c r="C13" s="25">
        <v>6</v>
      </c>
      <c r="D13" s="26" t="s">
        <v>60</v>
      </c>
      <c r="E13" s="27" t="s">
        <v>61</v>
      </c>
      <c r="F13" s="27" t="s">
        <v>62</v>
      </c>
      <c r="G13" s="27" t="s">
        <v>25</v>
      </c>
      <c r="H13" s="27" t="s">
        <v>26</v>
      </c>
      <c r="I13" s="42" t="s">
        <v>62</v>
      </c>
      <c r="J13" s="41" t="s">
        <v>63</v>
      </c>
      <c r="K13" s="43" t="s">
        <v>10</v>
      </c>
      <c r="L13" s="28">
        <v>288431</v>
      </c>
      <c r="M13" s="44">
        <v>86513</v>
      </c>
    </row>
    <row r="14" spans="1:13" ht="15" customHeight="1" x14ac:dyDescent="0.2">
      <c r="A14" s="23" t="s">
        <v>64</v>
      </c>
      <c r="B14" s="24" t="s">
        <v>65</v>
      </c>
      <c r="C14" s="25">
        <v>35</v>
      </c>
      <c r="D14" s="26" t="s">
        <v>66</v>
      </c>
      <c r="E14" s="27" t="s">
        <v>67</v>
      </c>
      <c r="F14" s="27" t="s">
        <v>68</v>
      </c>
      <c r="G14" s="27" t="s">
        <v>25</v>
      </c>
      <c r="H14" s="27" t="s">
        <v>26</v>
      </c>
      <c r="I14" s="42" t="s">
        <v>68</v>
      </c>
      <c r="J14" s="41" t="s">
        <v>69</v>
      </c>
      <c r="K14" s="43" t="s">
        <v>10</v>
      </c>
      <c r="L14" s="28">
        <v>595272</v>
      </c>
      <c r="M14" s="44">
        <v>115398</v>
      </c>
    </row>
    <row r="15" spans="1:13" ht="15" customHeight="1" x14ac:dyDescent="0.2">
      <c r="A15" s="23" t="s">
        <v>70</v>
      </c>
      <c r="B15" s="24" t="s">
        <v>71</v>
      </c>
      <c r="C15" s="25">
        <v>1</v>
      </c>
      <c r="D15" s="26" t="s">
        <v>72</v>
      </c>
      <c r="E15" s="27" t="s">
        <v>73</v>
      </c>
      <c r="F15" s="27" t="s">
        <v>74</v>
      </c>
      <c r="G15" s="27" t="s">
        <v>25</v>
      </c>
      <c r="H15" s="27" t="s">
        <v>26</v>
      </c>
      <c r="I15" s="42" t="s">
        <v>74</v>
      </c>
      <c r="J15" s="41" t="s">
        <v>75</v>
      </c>
      <c r="K15" s="43" t="s">
        <v>10</v>
      </c>
      <c r="L15" s="28">
        <v>589135</v>
      </c>
      <c r="M15" s="44">
        <v>127765</v>
      </c>
    </row>
    <row r="16" spans="1:13" ht="15" customHeight="1" x14ac:dyDescent="0.25">
      <c r="A16" s="46" t="s">
        <v>11</v>
      </c>
      <c r="B16" s="46"/>
      <c r="C16" s="46"/>
      <c r="D16" s="58"/>
      <c r="E16" s="58"/>
      <c r="F16" s="58"/>
      <c r="G16" s="58"/>
      <c r="H16" s="58"/>
      <c r="I16" s="59"/>
      <c r="J16" s="59"/>
      <c r="K16" s="48"/>
      <c r="L16" s="48">
        <f>SUBTOTAL(109,tbl_ApptSch2023[2023–24
Final
Allocation])</f>
        <v>6241150</v>
      </c>
      <c r="M16" s="48">
        <f>SUBTOTAL(109,tbl_ApptSch2023[7th
Apportionment])</f>
        <v>1270947</v>
      </c>
    </row>
    <row r="17" spans="1:12" ht="15" customHeight="1" x14ac:dyDescent="0.2">
      <c r="A17" s="6" t="s">
        <v>12</v>
      </c>
      <c r="B17" s="6"/>
      <c r="C17" s="6"/>
      <c r="D17" s="29"/>
      <c r="E17" s="2"/>
      <c r="F17" s="2"/>
      <c r="G17" s="2"/>
      <c r="H17" s="30"/>
      <c r="K17" s="31"/>
      <c r="L17" s="32"/>
    </row>
    <row r="18" spans="1:12" ht="15" customHeight="1" x14ac:dyDescent="0.2">
      <c r="A18" s="6" t="s">
        <v>13</v>
      </c>
      <c r="B18" s="6"/>
      <c r="C18" s="6"/>
      <c r="D18" s="29"/>
      <c r="E18" s="2"/>
      <c r="F18" s="2"/>
      <c r="G18" s="2"/>
      <c r="H18" s="30"/>
      <c r="K18" s="31"/>
      <c r="L18" s="32"/>
    </row>
    <row r="19" spans="1:12" ht="15" customHeight="1" x14ac:dyDescent="0.2">
      <c r="A19" s="33" t="s">
        <v>19</v>
      </c>
      <c r="B19" s="33"/>
      <c r="C19" s="33"/>
      <c r="D19" s="29"/>
      <c r="E19" s="2"/>
      <c r="F19" s="2"/>
      <c r="G19" s="2"/>
      <c r="H19" s="30"/>
      <c r="K19" s="31"/>
      <c r="L19" s="32"/>
    </row>
  </sheetData>
  <phoneticPr fontId="14" type="noConversion"/>
  <pageMargins left="0.7" right="0.7" top="0.75" bottom="0.75" header="0.3" footer="0.3"/>
  <pageSetup scale="67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0F51-53CC-4335-8CDF-C6699188AD84}">
  <sheetPr>
    <pageSetUpPr fitToPage="1"/>
  </sheetPr>
  <dimension ref="A1:E18"/>
  <sheetViews>
    <sheetView workbookViewId="0"/>
  </sheetViews>
  <sheetFormatPr defaultColWidth="10.44140625" defaultRowHeight="15" x14ac:dyDescent="0.2"/>
  <cols>
    <col min="1" max="1" width="10.5546875" style="3" bestFit="1" customWidth="1"/>
    <col min="2" max="2" width="14.44140625" style="2" customWidth="1"/>
    <col min="3" max="3" width="18.6640625" style="34" customWidth="1"/>
    <col min="4" max="4" width="14.44140625" style="7" customWidth="1"/>
    <col min="5" max="5" width="14.44140625" style="8" customWidth="1"/>
    <col min="6" max="16384" width="10.44140625" style="8"/>
  </cols>
  <sheetData>
    <row r="1" spans="1:5" ht="20.25" x14ac:dyDescent="0.3">
      <c r="A1" s="53" t="s">
        <v>17</v>
      </c>
      <c r="B1" s="50"/>
      <c r="C1" s="50"/>
      <c r="D1" s="50"/>
    </row>
    <row r="2" spans="1:5" s="6" customFormat="1" ht="18" x14ac:dyDescent="0.2">
      <c r="A2" s="54" t="s">
        <v>0</v>
      </c>
      <c r="B2" s="51"/>
      <c r="C2" s="51"/>
      <c r="D2" s="51"/>
    </row>
    <row r="3" spans="1:5" s="6" customFormat="1" ht="15.75" x14ac:dyDescent="0.25">
      <c r="A3" s="52" t="s">
        <v>1</v>
      </c>
      <c r="B3" s="12"/>
      <c r="C3" s="38"/>
      <c r="D3" s="11"/>
    </row>
    <row r="4" spans="1:5" s="6" customFormat="1" ht="16.5" thickBot="1" x14ac:dyDescent="0.3">
      <c r="A4" s="39" t="s">
        <v>2</v>
      </c>
      <c r="B4" s="13"/>
      <c r="C4" s="38"/>
      <c r="D4" s="11"/>
    </row>
    <row r="5" spans="1:5" s="2" customFormat="1" ht="32.25" thickTop="1" x14ac:dyDescent="0.25">
      <c r="A5" s="20" t="s">
        <v>7</v>
      </c>
      <c r="B5" s="20" t="s">
        <v>16</v>
      </c>
      <c r="C5" s="37" t="s">
        <v>15</v>
      </c>
      <c r="D5" s="22" t="s">
        <v>14</v>
      </c>
      <c r="E5" s="40" t="s">
        <v>85</v>
      </c>
    </row>
    <row r="6" spans="1:5" ht="15" customHeight="1" x14ac:dyDescent="0.2">
      <c r="A6" s="27" t="s">
        <v>23</v>
      </c>
      <c r="B6" s="23" t="s">
        <v>20</v>
      </c>
      <c r="C6" s="36" t="s">
        <v>84</v>
      </c>
      <c r="D6" s="28">
        <v>179369</v>
      </c>
      <c r="E6" s="45" t="s">
        <v>86</v>
      </c>
    </row>
    <row r="7" spans="1:5" ht="15" customHeight="1" x14ac:dyDescent="0.2">
      <c r="A7" s="27" t="s">
        <v>31</v>
      </c>
      <c r="B7" s="23" t="s">
        <v>28</v>
      </c>
      <c r="C7" s="36" t="s">
        <v>84</v>
      </c>
      <c r="D7" s="28">
        <v>700205</v>
      </c>
      <c r="E7" s="45" t="s">
        <v>87</v>
      </c>
    </row>
    <row r="8" spans="1:5" ht="15" customHeight="1" x14ac:dyDescent="0.2">
      <c r="A8" s="27" t="s">
        <v>37</v>
      </c>
      <c r="B8" s="23" t="s">
        <v>34</v>
      </c>
      <c r="C8" s="36" t="s">
        <v>84</v>
      </c>
      <c r="D8" s="28">
        <v>40259</v>
      </c>
      <c r="E8" s="45" t="s">
        <v>88</v>
      </c>
    </row>
    <row r="9" spans="1:5" ht="15" customHeight="1" x14ac:dyDescent="0.2">
      <c r="A9" s="27" t="s">
        <v>43</v>
      </c>
      <c r="B9" s="23" t="s">
        <v>40</v>
      </c>
      <c r="C9" s="36" t="s">
        <v>84</v>
      </c>
      <c r="D9" s="28">
        <v>11545</v>
      </c>
      <c r="E9" s="45" t="s">
        <v>89</v>
      </c>
    </row>
    <row r="10" spans="1:5" ht="15" customHeight="1" x14ac:dyDescent="0.2">
      <c r="A10" s="27" t="s">
        <v>49</v>
      </c>
      <c r="B10" s="23" t="s">
        <v>46</v>
      </c>
      <c r="C10" s="36" t="s">
        <v>84</v>
      </c>
      <c r="D10" s="28">
        <v>5927</v>
      </c>
      <c r="E10" s="45" t="s">
        <v>90</v>
      </c>
    </row>
    <row r="11" spans="1:5" ht="15" customHeight="1" x14ac:dyDescent="0.2">
      <c r="A11" s="27" t="s">
        <v>55</v>
      </c>
      <c r="B11" s="23" t="s">
        <v>52</v>
      </c>
      <c r="C11" s="36" t="s">
        <v>84</v>
      </c>
      <c r="D11" s="28">
        <v>3966</v>
      </c>
      <c r="E11" s="45" t="s">
        <v>91</v>
      </c>
    </row>
    <row r="12" spans="1:5" ht="15" customHeight="1" x14ac:dyDescent="0.2">
      <c r="A12" s="27" t="s">
        <v>61</v>
      </c>
      <c r="B12" s="23" t="s">
        <v>58</v>
      </c>
      <c r="C12" s="36" t="s">
        <v>84</v>
      </c>
      <c r="D12" s="28">
        <v>86513</v>
      </c>
      <c r="E12" s="45" t="s">
        <v>92</v>
      </c>
    </row>
    <row r="13" spans="1:5" ht="15" customHeight="1" x14ac:dyDescent="0.2">
      <c r="A13" s="27" t="s">
        <v>67</v>
      </c>
      <c r="B13" s="23" t="s">
        <v>64</v>
      </c>
      <c r="C13" s="36" t="s">
        <v>84</v>
      </c>
      <c r="D13" s="28">
        <v>115398</v>
      </c>
      <c r="E13" s="45" t="s">
        <v>93</v>
      </c>
    </row>
    <row r="14" spans="1:5" ht="15" customHeight="1" x14ac:dyDescent="0.2">
      <c r="A14" s="27" t="s">
        <v>73</v>
      </c>
      <c r="B14" s="23" t="s">
        <v>70</v>
      </c>
      <c r="C14" s="36" t="s">
        <v>84</v>
      </c>
      <c r="D14" s="28">
        <v>127765</v>
      </c>
      <c r="E14" s="45" t="s">
        <v>94</v>
      </c>
    </row>
    <row r="15" spans="1:5" ht="15" customHeight="1" x14ac:dyDescent="0.25">
      <c r="A15" s="46" t="s">
        <v>11</v>
      </c>
      <c r="B15" s="46"/>
      <c r="C15" s="47"/>
      <c r="D15" s="48">
        <f>SUBTOTAL(109, tbl_ApptCOE2023[County Total])</f>
        <v>1270947</v>
      </c>
      <c r="E15" s="49"/>
    </row>
    <row r="16" spans="1:5" ht="15" customHeight="1" x14ac:dyDescent="0.2">
      <c r="A16" s="6" t="s">
        <v>12</v>
      </c>
      <c r="B16" s="6"/>
      <c r="C16" s="35"/>
      <c r="D16" s="32"/>
    </row>
    <row r="17" spans="1:4" ht="15" customHeight="1" x14ac:dyDescent="0.2">
      <c r="A17" s="6" t="s">
        <v>13</v>
      </c>
      <c r="B17" s="6"/>
      <c r="C17" s="35"/>
      <c r="D17" s="32"/>
    </row>
    <row r="18" spans="1:4" ht="15" customHeight="1" x14ac:dyDescent="0.2">
      <c r="A18" s="33" t="s">
        <v>19</v>
      </c>
      <c r="B18" s="33"/>
      <c r="C18" s="35"/>
      <c r="D18" s="32"/>
    </row>
  </sheetData>
  <phoneticPr fontId="14" type="noConversion"/>
  <pageMargins left="0.7" right="0.7" top="0.75" bottom="0.75" header="0.3" footer="0.3"/>
  <pageSetup fitToHeight="0" orientation="landscape" r:id="rId1"/>
  <headerFooter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23-24 Title I Pt D 7th - LEA</vt:lpstr>
      <vt:lpstr>23-24 Title I Pt D 7th - Cty</vt:lpstr>
      <vt:lpstr>'23-24 Title I Pt D 7th - Cty'!Print_Titles</vt:lpstr>
      <vt:lpstr>'23-24 Title I Pt D 7th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Recip7-23: Title I, Part D (CA Dept of Education)</dc:title>
  <dc:subject>Title I, Part D, Subpart 2 program seventh apportionment schedule for fiscal year 2023-24.</dc:subject>
  <dc:creator/>
  <cp:lastModifiedBy/>
  <dcterms:created xsi:type="dcterms:W3CDTF">2025-03-05T16:33:26Z</dcterms:created>
  <dcterms:modified xsi:type="dcterms:W3CDTF">2025-03-05T16:33:43Z</dcterms:modified>
</cp:coreProperties>
</file>