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3203BF9C-6B04-48ED-8E85-99A1165822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10th - LEA" sheetId="2" r:id="rId1"/>
    <sheet name="22-23 Title II, 10th - Cty" sheetId="4" r:id="rId2"/>
  </sheets>
  <definedNames>
    <definedName name="_xlnm._FilterDatabase" localSheetId="1" hidden="1">'22-23 Title II, 10th - Cty'!$A$4:$D$32</definedName>
    <definedName name="_xlnm._FilterDatabase" localSheetId="0" hidden="1">'22-23 Title II, 10th - LEA'!$A$1:$A$4</definedName>
    <definedName name="_xlnm.Print_Area" localSheetId="1">'22-23 Title II, 10th - Cty'!$A$1:$D$37</definedName>
    <definedName name="_xlnm.Print_Area" localSheetId="0">'22-23 Title II, 10th - LEA'!$B$1:$M$83</definedName>
    <definedName name="_xlnm.Print_Titles" localSheetId="1">'22-23 Title II, 10th - Cty'!$1:$4</definedName>
    <definedName name="_xlnm.Print_Titles" localSheetId="0">'22-23 Title II, 10th - LEA'!$1:$5</definedName>
    <definedName name="Z_7B2CBCA8_6908_4F97_9F29_5675E6250670_.wvu.FilterData" localSheetId="1" hidden="1">'22-23 Title II, 10th - Cty'!$A$4:$D$32</definedName>
    <definedName name="Z_7B2CBCA8_6908_4F97_9F29_5675E6250670_.wvu.PrintArea" localSheetId="1" hidden="1">'22-23 Title II, 10th - Cty'!$A$1:$D$32</definedName>
    <definedName name="Z_7B2CBCA8_6908_4F97_9F29_5675E6250670_.wvu.PrintTitles" localSheetId="1" hidden="1">'22-23 Title II, 10th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2" l="1"/>
  <c r="D33" i="4"/>
  <c r="L80" i="2" l="1"/>
</calcChain>
</file>

<file path=xl/sharedStrings.xml><?xml version="1.0" encoding="utf-8"?>
<sst xmlns="http://schemas.openxmlformats.org/spreadsheetml/2006/main" count="858" uniqueCount="377">
  <si>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</si>
  <si>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</si>
  <si>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</si>
  <si>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</si>
  <si>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</si>
  <si>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</si>
  <si>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</si>
  <si>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</si>
  <si>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</si>
  <si>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</si>
  <si>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</si>
  <si>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</si>
  <si>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</si>
  <si>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</si>
  <si>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</si>
  <si>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</si>
  <si>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Fiscal Year 2022–23</t>
  </si>
  <si>
    <t>FI$Cal 
Address Sequence 
ID</t>
  </si>
  <si>
    <t>2022–23
Final
Allocation</t>
  </si>
  <si>
    <t>LEA Type</t>
  </si>
  <si>
    <t xml:space="preserve">Schedule of the Tenth Apportionment for Title II, Part A, Supporting Effective Instruction 
</t>
  </si>
  <si>
    <t>10th
Apportionment</t>
  </si>
  <si>
    <t>December 2024</t>
  </si>
  <si>
    <t>FI$Cal 
Supplier 
ID</t>
  </si>
  <si>
    <t>0000000</t>
  </si>
  <si>
    <t>N/A</t>
  </si>
  <si>
    <t>COE</t>
  </si>
  <si>
    <t>District</t>
  </si>
  <si>
    <t>Charter</t>
  </si>
  <si>
    <t>Butte</t>
  </si>
  <si>
    <t>04</t>
  </si>
  <si>
    <t>04615310000000</t>
  </si>
  <si>
    <t>61531</t>
  </si>
  <si>
    <t>Paradise Unified</t>
  </si>
  <si>
    <t>04615310110338</t>
  </si>
  <si>
    <t>0110338</t>
  </si>
  <si>
    <t>0751</t>
  </si>
  <si>
    <t>C0751</t>
  </si>
  <si>
    <t>Achieve Charter School of Paradise Inc.</t>
  </si>
  <si>
    <t>Contra Costa</t>
  </si>
  <si>
    <t>07</t>
  </si>
  <si>
    <t>07617130000000</t>
  </si>
  <si>
    <t>61713</t>
  </si>
  <si>
    <t>Lafayette Elementary</t>
  </si>
  <si>
    <t>07617960000000</t>
  </si>
  <si>
    <t>61796</t>
  </si>
  <si>
    <t>West Contra Costa Unified</t>
  </si>
  <si>
    <t>El Dorado</t>
  </si>
  <si>
    <t>09</t>
  </si>
  <si>
    <t>09619860000000</t>
  </si>
  <si>
    <t>61986</t>
  </si>
  <si>
    <t>Silver Fork Elementary</t>
  </si>
  <si>
    <t>Fresno</t>
  </si>
  <si>
    <t>10</t>
  </si>
  <si>
    <t>62166</t>
  </si>
  <si>
    <t>10623310000000</t>
  </si>
  <si>
    <t>62331</t>
  </si>
  <si>
    <t>Orange Center</t>
  </si>
  <si>
    <t>10623640000000</t>
  </si>
  <si>
    <t>62364</t>
  </si>
  <si>
    <t>Parlier Unified</t>
  </si>
  <si>
    <t>10752340000000</t>
  </si>
  <si>
    <t>75234</t>
  </si>
  <si>
    <t>Golden Plains Unified</t>
  </si>
  <si>
    <t>10621660114553</t>
  </si>
  <si>
    <t>0114553</t>
  </si>
  <si>
    <t>0890</t>
  </si>
  <si>
    <t>C0890</t>
  </si>
  <si>
    <t>University High</t>
  </si>
  <si>
    <t>Humboldt</t>
  </si>
  <si>
    <t>12</t>
  </si>
  <si>
    <t>12627290000000</t>
  </si>
  <si>
    <t>62729</t>
  </si>
  <si>
    <t>Bridgeville Elementary</t>
  </si>
  <si>
    <t>Imperial</t>
  </si>
  <si>
    <t>13</t>
  </si>
  <si>
    <t>13631150000000</t>
  </si>
  <si>
    <t>63115</t>
  </si>
  <si>
    <t>Central Union High</t>
  </si>
  <si>
    <t>Kern</t>
  </si>
  <si>
    <t>15101570000000</t>
  </si>
  <si>
    <t>15</t>
  </si>
  <si>
    <t>10157</t>
  </si>
  <si>
    <t>Kern County Office of Education</t>
  </si>
  <si>
    <t>15633210000000</t>
  </si>
  <si>
    <t>63321</t>
  </si>
  <si>
    <t>Bakersfield City</t>
  </si>
  <si>
    <t>15634040000000</t>
  </si>
  <si>
    <t>63404</t>
  </si>
  <si>
    <t>Delano Union Elementary</t>
  </si>
  <si>
    <t>15634870000000</t>
  </si>
  <si>
    <t>63487</t>
  </si>
  <si>
    <t>General Shafter Elementary</t>
  </si>
  <si>
    <t>15635780000000</t>
  </si>
  <si>
    <t>63578</t>
  </si>
  <si>
    <t>Richland Union Elementary</t>
  </si>
  <si>
    <t>63628</t>
  </si>
  <si>
    <t>15637190000000</t>
  </si>
  <si>
    <t>63719</t>
  </si>
  <si>
    <t>Pond Union Elementary</t>
  </si>
  <si>
    <t>15637680000000</t>
  </si>
  <si>
    <t>63768</t>
  </si>
  <si>
    <t>Semitropic Elementary</t>
  </si>
  <si>
    <t>15637840000000</t>
  </si>
  <si>
    <t>63784</t>
  </si>
  <si>
    <t>South Fork Union</t>
  </si>
  <si>
    <t>15638000000000</t>
  </si>
  <si>
    <t>63800</t>
  </si>
  <si>
    <t>Taft City</t>
  </si>
  <si>
    <t>15636280127209</t>
  </si>
  <si>
    <t>0127209</t>
  </si>
  <si>
    <t>1491</t>
  </si>
  <si>
    <t>C1491</t>
  </si>
  <si>
    <t>Insight School of California</t>
  </si>
  <si>
    <t>Kings</t>
  </si>
  <si>
    <t>16</t>
  </si>
  <si>
    <t>16638830000000</t>
  </si>
  <si>
    <t>63883</t>
  </si>
  <si>
    <t>Central Union Elementary</t>
  </si>
  <si>
    <t>16739320000000</t>
  </si>
  <si>
    <t>73932</t>
  </si>
  <si>
    <t>Reef-Sunset Unified</t>
  </si>
  <si>
    <t>Lake</t>
  </si>
  <si>
    <t>17</t>
  </si>
  <si>
    <t>17640220000000</t>
  </si>
  <si>
    <t>64022</t>
  </si>
  <si>
    <t>Konocti Unified</t>
  </si>
  <si>
    <t>Los Angeles</t>
  </si>
  <si>
    <t>19</t>
  </si>
  <si>
    <t>19642950000000</t>
  </si>
  <si>
    <t>64295</t>
  </si>
  <si>
    <t>Bassett Unified</t>
  </si>
  <si>
    <t>19646260000000</t>
  </si>
  <si>
    <t>64626</t>
  </si>
  <si>
    <t>Hughes-Elizabeth Lakes Union Elementary</t>
  </si>
  <si>
    <t>64733</t>
  </si>
  <si>
    <t>19647740000000</t>
  </si>
  <si>
    <t>64774</t>
  </si>
  <si>
    <t>Lynwood Unified</t>
  </si>
  <si>
    <t>19649800000000</t>
  </si>
  <si>
    <t>64980</t>
  </si>
  <si>
    <t>Santa Monica-Malibu Unified</t>
  </si>
  <si>
    <t>65136</t>
  </si>
  <si>
    <t>19651510000000</t>
  </si>
  <si>
    <t>65151</t>
  </si>
  <si>
    <t>Wilsona Elementary</t>
  </si>
  <si>
    <t>19734370000000</t>
  </si>
  <si>
    <t>73437</t>
  </si>
  <si>
    <t>Compton Unified</t>
  </si>
  <si>
    <t>75309</t>
  </si>
  <si>
    <t>19647330101659</t>
  </si>
  <si>
    <t>0101659</t>
  </si>
  <si>
    <t>0570</t>
  </si>
  <si>
    <t>C0570</t>
  </si>
  <si>
    <t>CATCH Prep Charter High, Inc.</t>
  </si>
  <si>
    <t>19651360117234</t>
  </si>
  <si>
    <t>0117234</t>
  </si>
  <si>
    <t>0981</t>
  </si>
  <si>
    <t>C0981</t>
  </si>
  <si>
    <t>Santa Clarita Valley International</t>
  </si>
  <si>
    <t>19647330117077</t>
  </si>
  <si>
    <t>0117077</t>
  </si>
  <si>
    <t>1459</t>
  </si>
  <si>
    <t>C1459</t>
  </si>
  <si>
    <t>APEX Academy</t>
  </si>
  <si>
    <t>19753090138297</t>
  </si>
  <si>
    <t>0138297</t>
  </si>
  <si>
    <t>2003</t>
  </si>
  <si>
    <t>C2003</t>
  </si>
  <si>
    <t>iLead Agua Dulce</t>
  </si>
  <si>
    <t>Modoc</t>
  </si>
  <si>
    <t>25</t>
  </si>
  <si>
    <t>25735930000000</t>
  </si>
  <si>
    <t>73593</t>
  </si>
  <si>
    <t>Tulelake Basin Joint Unified</t>
  </si>
  <si>
    <t>Monterey</t>
  </si>
  <si>
    <t>27</t>
  </si>
  <si>
    <t>27662250000000</t>
  </si>
  <si>
    <t>66225</t>
  </si>
  <si>
    <t>Spreckels Union Elementary</t>
  </si>
  <si>
    <t>Nevada</t>
  </si>
  <si>
    <t>29</t>
  </si>
  <si>
    <t>29663320000000</t>
  </si>
  <si>
    <t>66332</t>
  </si>
  <si>
    <t>Grass Valley Elementary</t>
  </si>
  <si>
    <t>Sacramento</t>
  </si>
  <si>
    <t>34</t>
  </si>
  <si>
    <t>34673140000000</t>
  </si>
  <si>
    <t>67314</t>
  </si>
  <si>
    <t>Elk Grove Unified</t>
  </si>
  <si>
    <t>67439</t>
  </si>
  <si>
    <t>34674390101048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</si>
  <si>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</si>
  <si>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</si>
  <si>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</si>
  <si>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</si>
  <si>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</si>
  <si>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</si>
  <si>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</si>
  <si>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</si>
  <si>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</si>
  <si>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34674390121665</t>
  </si>
  <si>
    <t>0121665</t>
  </si>
  <si>
    <t>1186</t>
  </si>
  <si>
    <t>C1186</t>
  </si>
  <si>
    <t>Yav Pem Suab Academy - Preparing for the Future Charter</t>
  </si>
  <si>
    <t>San Benito</t>
  </si>
  <si>
    <t>35</t>
  </si>
  <si>
    <t>35675530000000</t>
  </si>
  <si>
    <t>67553</t>
  </si>
  <si>
    <t>Southside Elementary</t>
  </si>
  <si>
    <t>San Bernardino</t>
  </si>
  <si>
    <t>36</t>
  </si>
  <si>
    <t>36679340000000</t>
  </si>
  <si>
    <t>67934</t>
  </si>
  <si>
    <t>Victor Valley Union High</t>
  </si>
  <si>
    <t>San Diego</t>
  </si>
  <si>
    <t>37</t>
  </si>
  <si>
    <t>37680070000000</t>
  </si>
  <si>
    <t>68007</t>
  </si>
  <si>
    <t>Cardiff Elementary</t>
  </si>
  <si>
    <t>68023</t>
  </si>
  <si>
    <t>37681220000000</t>
  </si>
  <si>
    <t>68122</t>
  </si>
  <si>
    <t>Fallbrook Union High</t>
  </si>
  <si>
    <t>37683040000000</t>
  </si>
  <si>
    <t>68304</t>
  </si>
  <si>
    <t>Ramona City Unified</t>
  </si>
  <si>
    <t>68338</t>
  </si>
  <si>
    <t>37683790000000</t>
  </si>
  <si>
    <t>68379</t>
  </si>
  <si>
    <t>San Ysidro Elementary</t>
  </si>
  <si>
    <t>37684110000000</t>
  </si>
  <si>
    <t>68411</t>
  </si>
  <si>
    <t>Sweetwater Union High</t>
  </si>
  <si>
    <t>37680236116859</t>
  </si>
  <si>
    <t>6116859</t>
  </si>
  <si>
    <t>0483</t>
  </si>
  <si>
    <t>C0483</t>
  </si>
  <si>
    <t>Arroyo Vista Charter</t>
  </si>
  <si>
    <t>37683380107573</t>
  </si>
  <si>
    <t>0107573</t>
  </si>
  <si>
    <t>0660</t>
  </si>
  <si>
    <t>C0660</t>
  </si>
  <si>
    <t>High Tech Middle Media Arts</t>
  </si>
  <si>
    <t>San Mateo</t>
  </si>
  <si>
    <t>41</t>
  </si>
  <si>
    <t>41688660000000</t>
  </si>
  <si>
    <t>68866</t>
  </si>
  <si>
    <t>Belmont-Redwood Shores Elementary</t>
  </si>
  <si>
    <t>41690880000000</t>
  </si>
  <si>
    <t>69088</t>
  </si>
  <si>
    <t>Woodside Elementary</t>
  </si>
  <si>
    <t>Santa Barbara</t>
  </si>
  <si>
    <t>42</t>
  </si>
  <si>
    <t>42691040000000</t>
  </si>
  <si>
    <t>69104</t>
  </si>
  <si>
    <t>Ballard Elementary</t>
  </si>
  <si>
    <t>Santa Clara</t>
  </si>
  <si>
    <t>43</t>
  </si>
  <si>
    <t>10439</t>
  </si>
  <si>
    <t>43694350000000</t>
  </si>
  <si>
    <t>69435</t>
  </si>
  <si>
    <t>Evergreen Elementary</t>
  </si>
  <si>
    <t>43104390113704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</si>
  <si>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</si>
  <si>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</si>
  <si>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</si>
  <si>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</si>
  <si>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</si>
  <si>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</si>
  <si>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</si>
  <si>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</si>
  <si>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</si>
  <si>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</si>
  <si>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</si>
  <si>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</si>
  <si>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</si>
  <si>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</si>
  <si>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Santa Cruz</t>
  </si>
  <si>
    <t>44</t>
  </si>
  <si>
    <t>44754320000000</t>
  </si>
  <si>
    <t>75432</t>
  </si>
  <si>
    <t>Scotts Valley Unified</t>
  </si>
  <si>
    <t>Siskiyou</t>
  </si>
  <si>
    <t>47</t>
  </si>
  <si>
    <t>47701850000000</t>
  </si>
  <si>
    <t>70185</t>
  </si>
  <si>
    <t>Big Springs Union Elementary</t>
  </si>
  <si>
    <t>47704900000000</t>
  </si>
  <si>
    <t>70490</t>
  </si>
  <si>
    <t>Willow Creek Elementary</t>
  </si>
  <si>
    <t>47736840000000</t>
  </si>
  <si>
    <t>73684</t>
  </si>
  <si>
    <t>Butte Valley Unified</t>
  </si>
  <si>
    <t>Solano</t>
  </si>
  <si>
    <t>48104880000000</t>
  </si>
  <si>
    <t>48</t>
  </si>
  <si>
    <t>10488</t>
  </si>
  <si>
    <t>Solano County Office of Education</t>
  </si>
  <si>
    <t>Sonoma</t>
  </si>
  <si>
    <t>49</t>
  </si>
  <si>
    <t>49706230000000</t>
  </si>
  <si>
    <t>70623</t>
  </si>
  <si>
    <t>Bennett Valley Union Elementary</t>
  </si>
  <si>
    <t>49706720000000</t>
  </si>
  <si>
    <t>70672</t>
  </si>
  <si>
    <t>Dunham Elementary</t>
  </si>
  <si>
    <t>49706800000000</t>
  </si>
  <si>
    <t>70680</t>
  </si>
  <si>
    <t>Forestville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</si>
  <si>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</si>
  <si>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</si>
  <si>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</si>
  <si>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</si>
  <si>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</si>
  <si>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</si>
  <si>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49710350000000</t>
  </si>
  <si>
    <t>71035</t>
  </si>
  <si>
    <t>Wright Elementary</t>
  </si>
  <si>
    <t>Stanislaus</t>
  </si>
  <si>
    <t>50</t>
  </si>
  <si>
    <t>50710840000000</t>
  </si>
  <si>
    <t>71084</t>
  </si>
  <si>
    <t>Gratton Elementary</t>
  </si>
  <si>
    <t>Sutter</t>
  </si>
  <si>
    <t>51</t>
  </si>
  <si>
    <t>51714640000000</t>
  </si>
  <si>
    <t>71464</t>
  </si>
  <si>
    <t>Yuba City Unified</t>
  </si>
  <si>
    <t>Tulare</t>
  </si>
  <si>
    <t>54</t>
  </si>
  <si>
    <t>54717950000000</t>
  </si>
  <si>
    <t>71795</t>
  </si>
  <si>
    <t>Allensworth Elementary</t>
  </si>
  <si>
    <t>54718940000000</t>
  </si>
  <si>
    <t>71894</t>
  </si>
  <si>
    <t>Ducor Union Elementary</t>
  </si>
  <si>
    <t>54721160000000</t>
  </si>
  <si>
    <t>72116</t>
  </si>
  <si>
    <t>Sequoia Union Elementary</t>
  </si>
  <si>
    <t>Tuolumne</t>
  </si>
  <si>
    <t>55</t>
  </si>
  <si>
    <t>55723550000000</t>
  </si>
  <si>
    <t>72355</t>
  </si>
  <si>
    <t>Curtis Creek Elementary</t>
  </si>
  <si>
    <t>0000004172</t>
  </si>
  <si>
    <t>0000009047</t>
  </si>
  <si>
    <t>0000011790</t>
  </si>
  <si>
    <t>0000006842</t>
  </si>
  <si>
    <t>0000011813</t>
  </si>
  <si>
    <t>0000011814</t>
  </si>
  <si>
    <t>0000040496</t>
  </si>
  <si>
    <t>0000012471</t>
  </si>
  <si>
    <t>0000011819</t>
  </si>
  <si>
    <t>0000044132</t>
  </si>
  <si>
    <t>0000004323</t>
  </si>
  <si>
    <t>0000008322</t>
  </si>
  <si>
    <t>0000011835</t>
  </si>
  <si>
    <t>0000004357</t>
  </si>
  <si>
    <t>0000011838</t>
  </si>
  <si>
    <t>0000011839</t>
  </si>
  <si>
    <t>0000007988</t>
  </si>
  <si>
    <t>0000011843</t>
  </si>
  <si>
    <t>0000002583</t>
  </si>
  <si>
    <t>0000011846</t>
  </si>
  <si>
    <t>0000011781</t>
  </si>
  <si>
    <t>0000011782</t>
  </si>
  <si>
    <t>0000011854</t>
  </si>
  <si>
    <t>0000011855</t>
  </si>
  <si>
    <t>0000013338</t>
  </si>
  <si>
    <t>0000004848</t>
  </si>
  <si>
    <t>0000011859</t>
  </si>
  <si>
    <t>0000004851</t>
  </si>
  <si>
    <t>22-14341 11-21-2024</t>
  </si>
  <si>
    <t>CDS: County District School; LEA: Local Educational Agency</t>
  </si>
  <si>
    <t xml:space="preserve">County Summary of the Tenth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</si>
</sst>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0"/>
  </cellStyleXfs>
  <cellXfs count="43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7" fillId="0" borderId="0" xfId="8" applyFont="1" applyFill="1" applyAlignment="1"/>
    <xf numFmtId="0" fontId="10" fillId="0" borderId="0" xfId="0" applyFont="1"/>
    <xf numFmtId="0" fontId="11" fillId="0" borderId="0" xfId="12" applyFont="1"/>
    <xf numFmtId="49" fontId="12" fillId="2" borderId="1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49" fontId="12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49" fontId="3" fillId="0" borderId="0" xfId="10" applyNumberFormat="1" applyFont="1" applyAlignment="1">
      <alignment horizontal="center"/>
    </xf>
    <xf numFmtId="164" fontId="3" fillId="0" borderId="0" xfId="15" applyNumberFormat="1" applyFont="1"/>
    <xf numFmtId="0" fontId="8" fillId="0" borderId="0" xfId="13"/>
    <xf numFmtId="15" fontId="3" fillId="0" borderId="0" xfId="0" quotePrefix="1" applyNumberFormat="1" applyFont="1"/>
    <xf numFmtId="164" fontId="0" fillId="0" borderId="0" xfId="15" applyNumberFormat="1" applyFont="1" applyAlignment="1">
      <alignment horizontal="right"/>
    </xf>
    <xf numFmtId="0" fontId="3" fillId="0" borderId="0" xfId="11" applyFont="1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6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18" xfId="15" xr:uid="{A29E9BE1-82DA-4EE6-B415-ECF5A656F367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80" totalsRowCount="1" headerRowDxfId="32" dataDxfId="30" headerRowBorderDxfId="31" totalsRowCellStyle="Total">
  <autoFilter ref="A5:M79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Supplier _x000a_ID" dataDxfId="28" totalsRowCellStyle="Total"/>
    <tableColumn id="2" xr3:uid="{00000000-0010-0000-0000-000002000000}" name="FI$Cal _x000a_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15" totalsRowDxfId="14" dataCellStyle="Normal 20" totalsRowCellStyle="Total"/>
    <tableColumn id="9" xr3:uid="{00000000-0010-0000-0000-000009000000}" name="Local Educational Agency" dataDxfId="13" dataCellStyle="Normal 5" totalsRowCellStyle="Total"/>
    <tableColumn id="13" xr3:uid="{B6432D33-1629-415A-AE14-F6FF4E0C7423}" name="LEA Type" dataDxfId="12" dataCellStyle="Normal 5" totalsRowCellStyle="Total"/>
    <tableColumn id="10" xr3:uid="{00000000-0010-0000-0000-00000A000000}" name="2022–23_x000a_Final_x000a_Allocation" totalsRowFunction="custom" dataDxfId="11" totalsRowDxfId="10" totalsRowCellStyle="Total">
      <totalsRowFormula>SUBTOTAL(109, ApptLEA[2022–23
Final
Allocation])</totalsRowFormula>
    </tableColumn>
    <tableColumn id="11" xr3:uid="{00000000-0010-0000-0000-00000B000000}" name="10th_x000a_Apportionment" totalsRowFunction="custom" dataDxfId="9" totalsRowDxfId="8" totalsRowCellStyle="Total">
      <totalsRowFormula>SUBTOTAL(109, ApptLEA[10th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33" totalsRowCount="1" headerRowDxfId="7" headerRowBorderDxfId="6" totalsRowCellStyle="Total">
  <autoFilter ref="A4:D3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5" totalsRowCellStyle="Total"/>
    <tableColumn id="2" xr3:uid="{00000000-0010-0000-0100-000002000000}" name="County Treasurer" dataDxfId="4" totalsRowDxfId="3" totalsRowCellStyle="Total"/>
    <tableColumn id="9" xr3:uid="{00000000-0010-0000-0100-000009000000}" name="Invoice Number" dataDxfId="2" dataCellStyle="Normal 5" totalsRowCellStyle="Total"/>
    <tableColumn id="11" xr3:uid="{00000000-0010-0000-0100-00000B000000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9.109375" style="13" customWidth="1"/>
    <col min="2" max="2" width="13.33203125" bestFit="1" customWidth="1"/>
    <col min="3" max="3" width="10.33203125" style="8" customWidth="1"/>
    <col min="4" max="4" width="17.109375" style="8" customWidth="1"/>
    <col min="5" max="5" width="10.5546875" style="8" customWidth="1"/>
    <col min="6" max="6" width="10.88671875" style="7" customWidth="1"/>
    <col min="7" max="7" width="10.5546875" style="7" customWidth="1"/>
    <col min="8" max="8" width="9.77734375" style="8" customWidth="1"/>
    <col min="9" max="9" width="12.88671875" style="7" customWidth="1"/>
    <col min="10" max="10" width="40.77734375" style="2" customWidth="1"/>
    <col min="11" max="11" width="10.44140625" style="2" customWidth="1"/>
    <col min="12" max="12" width="15.77734375" customWidth="1"/>
    <col min="13" max="13" width="15.77734375" style="18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2" t="s">
        <v>20</v>
      </c>
      <c r="B1" s="1"/>
      <c r="C1" s="19"/>
      <c r="E1" s="6"/>
      <c r="F1" s="5"/>
      <c r="G1" s="10"/>
      <c r="H1" s="5"/>
      <c r="I1" s="5"/>
      <c r="J1" s="5"/>
      <c r="K1" s="5"/>
      <c r="L1" s="14"/>
      <c r="M1" s="14"/>
      <c r="N1" s="1"/>
      <c r="O1" s="1"/>
      <c r="P1" s="1"/>
      <c r="Q1" s="1"/>
      <c r="R1" s="1"/>
    </row>
    <row r="2" spans="1:18" customFormat="1" ht="18" x14ac:dyDescent="0.25">
      <c r="A2" s="24" t="s">
        <v>9</v>
      </c>
      <c r="C2" s="8"/>
      <c r="D2" s="8"/>
      <c r="G2" t="s">
        <v>11</v>
      </c>
      <c r="L2" s="15"/>
      <c r="M2" s="15"/>
    </row>
    <row r="3" spans="1:18" customFormat="1" ht="15.75" x14ac:dyDescent="0.25">
      <c r="A3" s="35" t="s">
        <v>16</v>
      </c>
      <c r="C3" s="8"/>
      <c r="D3" s="8"/>
      <c r="L3" s="15"/>
      <c r="M3" s="15"/>
    </row>
    <row r="4" spans="1:18" customFormat="1" ht="15.75" thickBot="1" x14ac:dyDescent="0.25">
      <c r="A4" s="32" t="s">
        <v>375</v>
      </c>
      <c r="B4" s="32"/>
      <c r="C4" s="8"/>
      <c r="D4" s="11"/>
      <c r="L4" s="15"/>
      <c r="M4" s="15"/>
    </row>
    <row r="5" spans="1:18" ht="80.25" thickTop="1" thickBot="1" x14ac:dyDescent="0.3">
      <c r="A5" s="29" t="s">
        <v>15</v>
      </c>
      <c r="B5" s="26" t="s">
        <v>23</v>
      </c>
      <c r="C5" s="25" t="s">
        <v>17</v>
      </c>
      <c r="D5" s="26" t="s">
        <v>14</v>
      </c>
      <c r="E5" s="25" t="s">
        <v>0</v>
      </c>
      <c r="F5" s="25" t="s">
        <v>1</v>
      </c>
      <c r="G5" s="25" t="s">
        <v>2</v>
      </c>
      <c r="H5" s="25" t="s">
        <v>5</v>
      </c>
      <c r="I5" s="25" t="s">
        <v>4</v>
      </c>
      <c r="J5" s="25" t="s">
        <v>3</v>
      </c>
      <c r="K5" s="25" t="s">
        <v>19</v>
      </c>
      <c r="L5" s="25" t="s">
        <v>18</v>
      </c>
      <c r="M5" s="25" t="s">
        <v>21</v>
      </c>
      <c r="N5" s="1"/>
      <c r="O5" s="1"/>
      <c r="P5" s="1"/>
      <c r="Q5" s="1"/>
      <c r="R5" s="1"/>
    </row>
    <row r="6" spans="1:18" ht="15.75" thickTop="1" x14ac:dyDescent="0.2">
      <c r="A6" s="13" t="s">
        <v>29</v>
      </c>
      <c r="B6" s="8" t="s">
        <v>346</v>
      </c>
      <c r="C6" s="8">
        <v>5</v>
      </c>
      <c r="D6" s="13" t="s">
        <v>31</v>
      </c>
      <c r="E6" s="20" t="s">
        <v>30</v>
      </c>
      <c r="F6" s="21" t="s">
        <v>32</v>
      </c>
      <c r="G6" s="21" t="s">
        <v>24</v>
      </c>
      <c r="H6" s="31" t="s">
        <v>25</v>
      </c>
      <c r="I6" s="7" t="s">
        <v>32</v>
      </c>
      <c r="J6" s="38" t="s">
        <v>33</v>
      </c>
      <c r="K6" s="20" t="s">
        <v>27</v>
      </c>
      <c r="L6" s="17">
        <v>219144</v>
      </c>
      <c r="M6" s="34">
        <v>8885</v>
      </c>
      <c r="N6" s="1"/>
      <c r="O6" s="1"/>
      <c r="P6" s="1"/>
      <c r="Q6" s="1"/>
      <c r="R6" s="1"/>
    </row>
    <row r="7" spans="1:18" x14ac:dyDescent="0.2">
      <c r="A7" s="13" t="s">
        <v>29</v>
      </c>
      <c r="B7" s="8" t="s">
        <v>346</v>
      </c>
      <c r="C7" s="8">
        <v>5</v>
      </c>
      <c r="D7" s="13" t="s">
        <v>34</v>
      </c>
      <c r="E7" s="20" t="s">
        <v>30</v>
      </c>
      <c r="F7" s="21" t="s">
        <v>32</v>
      </c>
      <c r="G7" s="21" t="s">
        <v>35</v>
      </c>
      <c r="H7" s="31" t="s">
        <v>36</v>
      </c>
      <c r="I7" s="7" t="s">
        <v>37</v>
      </c>
      <c r="J7" s="38" t="s">
        <v>38</v>
      </c>
      <c r="K7" s="20" t="s">
        <v>28</v>
      </c>
      <c r="L7" s="17">
        <v>2720</v>
      </c>
      <c r="M7" s="34">
        <v>680</v>
      </c>
      <c r="N7" s="1"/>
      <c r="O7" s="1"/>
      <c r="P7" s="1"/>
      <c r="Q7" s="1"/>
      <c r="R7" s="1"/>
    </row>
    <row r="8" spans="1:18" x14ac:dyDescent="0.2">
      <c r="A8" s="13" t="s">
        <v>39</v>
      </c>
      <c r="B8" s="8" t="s">
        <v>347</v>
      </c>
      <c r="C8" s="8">
        <v>50</v>
      </c>
      <c r="D8" s="13" t="s">
        <v>41</v>
      </c>
      <c r="E8" s="20" t="s">
        <v>40</v>
      </c>
      <c r="F8" s="21" t="s">
        <v>42</v>
      </c>
      <c r="G8" s="21" t="s">
        <v>24</v>
      </c>
      <c r="H8" s="31" t="s">
        <v>25</v>
      </c>
      <c r="I8" s="7" t="s">
        <v>42</v>
      </c>
      <c r="J8" s="38" t="s">
        <v>43</v>
      </c>
      <c r="K8" s="20" t="s">
        <v>27</v>
      </c>
      <c r="L8" s="17">
        <v>32692</v>
      </c>
      <c r="M8" s="34">
        <v>11079</v>
      </c>
      <c r="N8" s="1"/>
      <c r="O8" s="1"/>
      <c r="P8" s="1"/>
      <c r="Q8" s="1"/>
      <c r="R8" s="1"/>
    </row>
    <row r="9" spans="1:18" x14ac:dyDescent="0.2">
      <c r="A9" s="13" t="s">
        <v>39</v>
      </c>
      <c r="B9" s="8" t="s">
        <v>347</v>
      </c>
      <c r="C9" s="8">
        <v>50</v>
      </c>
      <c r="D9" s="13" t="s">
        <v>44</v>
      </c>
      <c r="E9" s="20" t="s">
        <v>40</v>
      </c>
      <c r="F9" s="21" t="s">
        <v>45</v>
      </c>
      <c r="G9" s="21" t="s">
        <v>24</v>
      </c>
      <c r="H9" s="31" t="s">
        <v>25</v>
      </c>
      <c r="I9" s="7" t="s">
        <v>45</v>
      </c>
      <c r="J9" s="38" t="s">
        <v>46</v>
      </c>
      <c r="K9" s="20" t="s">
        <v>27</v>
      </c>
      <c r="L9" s="17">
        <v>920819</v>
      </c>
      <c r="M9" s="34">
        <v>79554</v>
      </c>
      <c r="N9" s="1"/>
      <c r="O9" s="1"/>
      <c r="P9" s="1"/>
      <c r="Q9" s="1"/>
      <c r="R9" s="1"/>
    </row>
    <row r="10" spans="1:18" x14ac:dyDescent="0.2">
      <c r="A10" s="13" t="s">
        <v>47</v>
      </c>
      <c r="B10" s="8" t="s">
        <v>348</v>
      </c>
      <c r="C10" s="8">
        <v>1</v>
      </c>
      <c r="D10" s="13" t="s">
        <v>49</v>
      </c>
      <c r="E10" s="20" t="s">
        <v>48</v>
      </c>
      <c r="F10" s="21" t="s">
        <v>50</v>
      </c>
      <c r="G10" s="21" t="s">
        <v>24</v>
      </c>
      <c r="H10" s="31" t="s">
        <v>25</v>
      </c>
      <c r="I10" s="7" t="s">
        <v>50</v>
      </c>
      <c r="J10" s="38" t="s">
        <v>51</v>
      </c>
      <c r="K10" s="20" t="s">
        <v>27</v>
      </c>
      <c r="L10" s="17">
        <v>462</v>
      </c>
      <c r="M10" s="34">
        <v>116</v>
      </c>
      <c r="N10" s="1"/>
      <c r="O10" s="1"/>
      <c r="P10" s="1"/>
      <c r="Q10" s="1"/>
      <c r="R10" s="1"/>
    </row>
    <row r="11" spans="1:18" x14ac:dyDescent="0.2">
      <c r="A11" s="13" t="s">
        <v>52</v>
      </c>
      <c r="B11" s="8" t="s">
        <v>349</v>
      </c>
      <c r="C11" s="8">
        <v>10</v>
      </c>
      <c r="D11" s="13" t="s">
        <v>55</v>
      </c>
      <c r="E11" s="20" t="s">
        <v>53</v>
      </c>
      <c r="F11" s="21" t="s">
        <v>56</v>
      </c>
      <c r="G11" s="21" t="s">
        <v>24</v>
      </c>
      <c r="H11" s="31" t="s">
        <v>25</v>
      </c>
      <c r="I11" s="7" t="s">
        <v>56</v>
      </c>
      <c r="J11" s="38" t="s">
        <v>57</v>
      </c>
      <c r="K11" s="20" t="s">
        <v>27</v>
      </c>
      <c r="L11" s="17">
        <v>17635</v>
      </c>
      <c r="M11" s="34">
        <v>15069</v>
      </c>
      <c r="N11" s="1"/>
      <c r="O11" s="1"/>
      <c r="P11" s="1"/>
      <c r="Q11" s="1"/>
      <c r="R11" s="1"/>
    </row>
    <row r="12" spans="1:18" x14ac:dyDescent="0.2">
      <c r="A12" s="13" t="s">
        <v>52</v>
      </c>
      <c r="B12" s="8" t="s">
        <v>349</v>
      </c>
      <c r="C12" s="8">
        <v>10</v>
      </c>
      <c r="D12" s="13" t="s">
        <v>58</v>
      </c>
      <c r="E12" s="20" t="s">
        <v>53</v>
      </c>
      <c r="F12" s="21" t="s">
        <v>59</v>
      </c>
      <c r="G12" s="21" t="s">
        <v>24</v>
      </c>
      <c r="H12" s="31" t="s">
        <v>25</v>
      </c>
      <c r="I12" s="7" t="s">
        <v>59</v>
      </c>
      <c r="J12" s="38" t="s">
        <v>60</v>
      </c>
      <c r="K12" s="20" t="s">
        <v>27</v>
      </c>
      <c r="L12" s="17">
        <v>203216</v>
      </c>
      <c r="M12" s="34">
        <v>5254</v>
      </c>
      <c r="N12" s="1"/>
      <c r="O12" s="1"/>
      <c r="P12" s="1"/>
      <c r="Q12" s="1"/>
      <c r="R12" s="1"/>
    </row>
    <row r="13" spans="1:18" x14ac:dyDescent="0.2">
      <c r="A13" s="13" t="s">
        <v>52</v>
      </c>
      <c r="B13" s="8" t="s">
        <v>349</v>
      </c>
      <c r="C13" s="8">
        <v>10</v>
      </c>
      <c r="D13" s="13" t="s">
        <v>61</v>
      </c>
      <c r="E13" s="20" t="s">
        <v>53</v>
      </c>
      <c r="F13" s="21" t="s">
        <v>62</v>
      </c>
      <c r="G13" s="21" t="s">
        <v>24</v>
      </c>
      <c r="H13" s="31" t="s">
        <v>25</v>
      </c>
      <c r="I13" s="7" t="s">
        <v>62</v>
      </c>
      <c r="J13" s="38" t="s">
        <v>63</v>
      </c>
      <c r="K13" s="20" t="s">
        <v>27</v>
      </c>
      <c r="L13" s="17">
        <v>84793</v>
      </c>
      <c r="M13" s="34">
        <v>4740</v>
      </c>
      <c r="N13" s="1"/>
      <c r="O13" s="1"/>
      <c r="P13" s="1"/>
      <c r="Q13" s="1"/>
      <c r="R13" s="1"/>
    </row>
    <row r="14" spans="1:18" x14ac:dyDescent="0.2">
      <c r="A14" s="13" t="s">
        <v>52</v>
      </c>
      <c r="B14" s="8" t="s">
        <v>349</v>
      </c>
      <c r="C14" s="8">
        <v>10</v>
      </c>
      <c r="D14" s="13" t="s">
        <v>64</v>
      </c>
      <c r="E14" s="20" t="s">
        <v>53</v>
      </c>
      <c r="F14" s="21" t="s">
        <v>54</v>
      </c>
      <c r="G14" s="21" t="s">
        <v>65</v>
      </c>
      <c r="H14" s="31" t="s">
        <v>66</v>
      </c>
      <c r="I14" s="7" t="s">
        <v>67</v>
      </c>
      <c r="J14" s="38" t="s">
        <v>68</v>
      </c>
      <c r="K14" s="20" t="s">
        <v>28</v>
      </c>
      <c r="L14" s="17">
        <v>7068</v>
      </c>
      <c r="M14" s="34">
        <v>1551</v>
      </c>
      <c r="N14" s="1"/>
      <c r="O14" s="1"/>
      <c r="P14" s="1"/>
      <c r="Q14" s="1"/>
      <c r="R14" s="1"/>
    </row>
    <row r="15" spans="1:18" x14ac:dyDescent="0.2">
      <c r="A15" s="13" t="s">
        <v>69</v>
      </c>
      <c r="B15" s="8" t="s">
        <v>350</v>
      </c>
      <c r="C15" s="8">
        <v>1</v>
      </c>
      <c r="D15" s="13" t="s">
        <v>71</v>
      </c>
      <c r="E15" s="20" t="s">
        <v>70</v>
      </c>
      <c r="F15" s="21" t="s">
        <v>72</v>
      </c>
      <c r="G15" s="21" t="s">
        <v>24</v>
      </c>
      <c r="H15" s="31" t="s">
        <v>25</v>
      </c>
      <c r="I15" s="7" t="s">
        <v>72</v>
      </c>
      <c r="J15" s="38" t="s">
        <v>73</v>
      </c>
      <c r="K15" s="20" t="s">
        <v>27</v>
      </c>
      <c r="L15" s="17">
        <v>2776</v>
      </c>
      <c r="M15" s="34">
        <v>29</v>
      </c>
      <c r="N15" s="1"/>
      <c r="O15" s="1"/>
      <c r="P15" s="1"/>
      <c r="Q15" s="1"/>
      <c r="R15" s="1"/>
    </row>
    <row r="16" spans="1:18" x14ac:dyDescent="0.2">
      <c r="A16" s="13" t="s">
        <v>74</v>
      </c>
      <c r="B16" s="8" t="s">
        <v>351</v>
      </c>
      <c r="C16" s="8">
        <v>1</v>
      </c>
      <c r="D16" s="13" t="s">
        <v>76</v>
      </c>
      <c r="E16" s="20" t="s">
        <v>75</v>
      </c>
      <c r="F16" s="21" t="s">
        <v>77</v>
      </c>
      <c r="G16" s="21" t="s">
        <v>24</v>
      </c>
      <c r="H16" s="31" t="s">
        <v>25</v>
      </c>
      <c r="I16" s="7" t="s">
        <v>77</v>
      </c>
      <c r="J16" s="38" t="s">
        <v>78</v>
      </c>
      <c r="K16" s="20" t="s">
        <v>27</v>
      </c>
      <c r="L16" s="17">
        <v>187758</v>
      </c>
      <c r="M16" s="34">
        <v>183677</v>
      </c>
      <c r="N16" s="1"/>
      <c r="O16" s="1"/>
      <c r="P16" s="1"/>
      <c r="Q16" s="1"/>
      <c r="R16" s="1"/>
    </row>
    <row r="17" spans="1:18" x14ac:dyDescent="0.2">
      <c r="A17" s="13" t="s">
        <v>79</v>
      </c>
      <c r="B17" s="8" t="s">
        <v>352</v>
      </c>
      <c r="C17" s="8">
        <v>2</v>
      </c>
      <c r="D17" s="13" t="s">
        <v>80</v>
      </c>
      <c r="E17" s="20" t="s">
        <v>81</v>
      </c>
      <c r="F17" s="21" t="s">
        <v>82</v>
      </c>
      <c r="G17" s="21" t="s">
        <v>24</v>
      </c>
      <c r="H17" s="31" t="s">
        <v>25</v>
      </c>
      <c r="I17" s="7" t="s">
        <v>82</v>
      </c>
      <c r="J17" s="38" t="s">
        <v>83</v>
      </c>
      <c r="K17" s="20" t="s">
        <v>26</v>
      </c>
      <c r="L17" s="17">
        <v>63754</v>
      </c>
      <c r="M17" s="34">
        <v>20721</v>
      </c>
      <c r="N17" s="1"/>
      <c r="O17" s="1"/>
      <c r="P17" s="1"/>
      <c r="Q17" s="1"/>
      <c r="R17" s="1"/>
    </row>
    <row r="18" spans="1:18" x14ac:dyDescent="0.2">
      <c r="A18" s="13" t="s">
        <v>79</v>
      </c>
      <c r="B18" s="8" t="s">
        <v>352</v>
      </c>
      <c r="C18" s="8">
        <v>2</v>
      </c>
      <c r="D18" s="13" t="s">
        <v>84</v>
      </c>
      <c r="E18" s="20" t="s">
        <v>81</v>
      </c>
      <c r="F18" s="21" t="s">
        <v>85</v>
      </c>
      <c r="G18" s="21" t="s">
        <v>24</v>
      </c>
      <c r="H18" s="31" t="s">
        <v>25</v>
      </c>
      <c r="I18" s="7" t="s">
        <v>85</v>
      </c>
      <c r="J18" s="38" t="s">
        <v>86</v>
      </c>
      <c r="K18" s="20" t="s">
        <v>27</v>
      </c>
      <c r="L18" s="17">
        <v>2204582</v>
      </c>
      <c r="M18" s="34">
        <v>313454</v>
      </c>
      <c r="N18" s="1"/>
      <c r="O18" s="1"/>
      <c r="P18" s="1"/>
      <c r="Q18" s="1"/>
      <c r="R18" s="1"/>
    </row>
    <row r="19" spans="1:18" x14ac:dyDescent="0.2">
      <c r="A19" s="13" t="s">
        <v>79</v>
      </c>
      <c r="B19" s="8" t="s">
        <v>352</v>
      </c>
      <c r="C19" s="8">
        <v>2</v>
      </c>
      <c r="D19" s="13" t="s">
        <v>87</v>
      </c>
      <c r="E19" s="20" t="s">
        <v>81</v>
      </c>
      <c r="F19" s="21" t="s">
        <v>88</v>
      </c>
      <c r="G19" s="21" t="s">
        <v>24</v>
      </c>
      <c r="H19" s="31" t="s">
        <v>25</v>
      </c>
      <c r="I19" s="7" t="s">
        <v>88</v>
      </c>
      <c r="J19" s="38" t="s">
        <v>89</v>
      </c>
      <c r="K19" s="20" t="s">
        <v>27</v>
      </c>
      <c r="L19" s="17">
        <v>501443</v>
      </c>
      <c r="M19" s="34">
        <v>324745</v>
      </c>
      <c r="N19" s="1"/>
      <c r="O19" s="1"/>
      <c r="P19" s="1"/>
      <c r="Q19" s="1"/>
      <c r="R19" s="1"/>
    </row>
    <row r="20" spans="1:18" x14ac:dyDescent="0.2">
      <c r="A20" s="13" t="s">
        <v>79</v>
      </c>
      <c r="B20" s="8" t="s">
        <v>352</v>
      </c>
      <c r="C20" s="8">
        <v>2</v>
      </c>
      <c r="D20" s="13" t="s">
        <v>90</v>
      </c>
      <c r="E20" s="20" t="s">
        <v>81</v>
      </c>
      <c r="F20" s="21" t="s">
        <v>91</v>
      </c>
      <c r="G20" s="21" t="s">
        <v>24</v>
      </c>
      <c r="H20" s="31" t="s">
        <v>25</v>
      </c>
      <c r="I20" s="7" t="s">
        <v>91</v>
      </c>
      <c r="J20" s="38" t="s">
        <v>92</v>
      </c>
      <c r="K20" s="20" t="s">
        <v>27</v>
      </c>
      <c r="L20" s="17">
        <v>4676</v>
      </c>
      <c r="M20" s="34">
        <v>4676</v>
      </c>
      <c r="N20" s="1"/>
      <c r="O20" s="1"/>
      <c r="P20" s="1"/>
      <c r="Q20" s="1"/>
      <c r="R20" s="1"/>
    </row>
    <row r="21" spans="1:18" x14ac:dyDescent="0.2">
      <c r="A21" s="13" t="s">
        <v>79</v>
      </c>
      <c r="B21" s="8" t="s">
        <v>352</v>
      </c>
      <c r="C21" s="8">
        <v>2</v>
      </c>
      <c r="D21" s="13" t="s">
        <v>93</v>
      </c>
      <c r="E21" s="20" t="s">
        <v>81</v>
      </c>
      <c r="F21" s="21" t="s">
        <v>94</v>
      </c>
      <c r="G21" s="21" t="s">
        <v>24</v>
      </c>
      <c r="H21" s="31" t="s">
        <v>25</v>
      </c>
      <c r="I21" s="7" t="s">
        <v>94</v>
      </c>
      <c r="J21" s="38" t="s">
        <v>95</v>
      </c>
      <c r="K21" s="20" t="s">
        <v>27</v>
      </c>
      <c r="L21" s="17">
        <v>190666</v>
      </c>
      <c r="M21" s="34">
        <v>62633</v>
      </c>
      <c r="N21" s="1"/>
      <c r="O21" s="1"/>
      <c r="P21" s="1"/>
      <c r="Q21" s="1"/>
      <c r="R21" s="1"/>
    </row>
    <row r="22" spans="1:18" x14ac:dyDescent="0.2">
      <c r="A22" s="13" t="s">
        <v>79</v>
      </c>
      <c r="B22" s="8" t="s">
        <v>352</v>
      </c>
      <c r="C22" s="8">
        <v>2</v>
      </c>
      <c r="D22" s="13" t="s">
        <v>97</v>
      </c>
      <c r="E22" s="20" t="s">
        <v>81</v>
      </c>
      <c r="F22" s="21" t="s">
        <v>98</v>
      </c>
      <c r="G22" s="21" t="s">
        <v>24</v>
      </c>
      <c r="H22" s="31" t="s">
        <v>25</v>
      </c>
      <c r="I22" s="7" t="s">
        <v>98</v>
      </c>
      <c r="J22" s="38" t="s">
        <v>99</v>
      </c>
      <c r="K22" s="20" t="s">
        <v>27</v>
      </c>
      <c r="L22" s="17">
        <v>9217</v>
      </c>
      <c r="M22" s="34">
        <v>4609</v>
      </c>
      <c r="N22" s="1"/>
      <c r="O22" s="1"/>
      <c r="P22" s="1"/>
      <c r="Q22" s="1"/>
      <c r="R22" s="1"/>
    </row>
    <row r="23" spans="1:18" x14ac:dyDescent="0.2">
      <c r="A23" s="13" t="s">
        <v>79</v>
      </c>
      <c r="B23" s="8" t="s">
        <v>352</v>
      </c>
      <c r="C23" s="8">
        <v>2</v>
      </c>
      <c r="D23" s="13" t="s">
        <v>100</v>
      </c>
      <c r="E23" s="20" t="s">
        <v>81</v>
      </c>
      <c r="F23" s="21" t="s">
        <v>101</v>
      </c>
      <c r="G23" s="21" t="s">
        <v>24</v>
      </c>
      <c r="H23" s="31" t="s">
        <v>25</v>
      </c>
      <c r="I23" s="7" t="s">
        <v>101</v>
      </c>
      <c r="J23" s="38" t="s">
        <v>102</v>
      </c>
      <c r="K23" s="20" t="s">
        <v>27</v>
      </c>
      <c r="L23" s="17">
        <v>4005</v>
      </c>
      <c r="M23" s="34">
        <v>2167</v>
      </c>
      <c r="N23" s="1"/>
      <c r="O23" s="1"/>
      <c r="P23" s="1"/>
      <c r="Q23" s="1"/>
      <c r="R23" s="1"/>
    </row>
    <row r="24" spans="1:18" x14ac:dyDescent="0.2">
      <c r="A24" s="13" t="s">
        <v>79</v>
      </c>
      <c r="B24" s="8" t="s">
        <v>352</v>
      </c>
      <c r="C24" s="8">
        <v>2</v>
      </c>
      <c r="D24" s="13" t="s">
        <v>103</v>
      </c>
      <c r="E24" s="20" t="s">
        <v>81</v>
      </c>
      <c r="F24" s="21" t="s">
        <v>104</v>
      </c>
      <c r="G24" s="21" t="s">
        <v>24</v>
      </c>
      <c r="H24" s="31" t="s">
        <v>25</v>
      </c>
      <c r="I24" s="7" t="s">
        <v>104</v>
      </c>
      <c r="J24" s="38" t="s">
        <v>105</v>
      </c>
      <c r="K24" s="20" t="s">
        <v>27</v>
      </c>
      <c r="L24" s="17">
        <v>25135</v>
      </c>
      <c r="M24" s="34">
        <v>2980</v>
      </c>
      <c r="N24" s="1"/>
      <c r="O24" s="1"/>
      <c r="P24" s="1"/>
      <c r="Q24" s="1"/>
      <c r="R24" s="1"/>
    </row>
    <row r="25" spans="1:18" x14ac:dyDescent="0.2">
      <c r="A25" s="13" t="s">
        <v>79</v>
      </c>
      <c r="B25" s="8" t="s">
        <v>352</v>
      </c>
      <c r="C25" s="8">
        <v>2</v>
      </c>
      <c r="D25" s="13" t="s">
        <v>106</v>
      </c>
      <c r="E25" s="20" t="s">
        <v>81</v>
      </c>
      <c r="F25" s="21" t="s">
        <v>107</v>
      </c>
      <c r="G25" s="21" t="s">
        <v>24</v>
      </c>
      <c r="H25" s="31" t="s">
        <v>25</v>
      </c>
      <c r="I25" s="7" t="s">
        <v>107</v>
      </c>
      <c r="J25" s="38" t="s">
        <v>108</v>
      </c>
      <c r="K25" s="20" t="s">
        <v>27</v>
      </c>
      <c r="L25" s="17">
        <v>164255</v>
      </c>
      <c r="M25" s="34">
        <v>55542</v>
      </c>
      <c r="N25" s="1"/>
      <c r="O25" s="1"/>
      <c r="P25" s="1"/>
      <c r="Q25" s="1"/>
      <c r="R25" s="1"/>
    </row>
    <row r="26" spans="1:18" x14ac:dyDescent="0.2">
      <c r="A26" s="13" t="s">
        <v>79</v>
      </c>
      <c r="B26" s="8" t="s">
        <v>352</v>
      </c>
      <c r="C26" s="8">
        <v>2</v>
      </c>
      <c r="D26" s="13" t="s">
        <v>109</v>
      </c>
      <c r="E26" s="20" t="s">
        <v>81</v>
      </c>
      <c r="F26" s="21" t="s">
        <v>96</v>
      </c>
      <c r="G26" s="21" t="s">
        <v>110</v>
      </c>
      <c r="H26" s="31" t="s">
        <v>111</v>
      </c>
      <c r="I26" s="7" t="s">
        <v>112</v>
      </c>
      <c r="J26" s="38" t="s">
        <v>113</v>
      </c>
      <c r="K26" s="20" t="s">
        <v>28</v>
      </c>
      <c r="L26" s="17">
        <v>10259</v>
      </c>
      <c r="M26" s="34">
        <v>602</v>
      </c>
      <c r="N26" s="1"/>
      <c r="O26" s="1"/>
      <c r="P26" s="1"/>
      <c r="Q26" s="1"/>
      <c r="R26" s="1"/>
    </row>
    <row r="27" spans="1:18" x14ac:dyDescent="0.2">
      <c r="A27" s="13" t="s">
        <v>114</v>
      </c>
      <c r="B27" s="8" t="s">
        <v>353</v>
      </c>
      <c r="C27" s="8">
        <v>22</v>
      </c>
      <c r="D27" s="13" t="s">
        <v>116</v>
      </c>
      <c r="E27" s="20" t="s">
        <v>115</v>
      </c>
      <c r="F27" s="21" t="s">
        <v>117</v>
      </c>
      <c r="G27" s="21" t="s">
        <v>24</v>
      </c>
      <c r="H27" s="31" t="s">
        <v>25</v>
      </c>
      <c r="I27" s="7" t="s">
        <v>117</v>
      </c>
      <c r="J27" s="38" t="s">
        <v>118</v>
      </c>
      <c r="K27" s="20" t="s">
        <v>27</v>
      </c>
      <c r="L27" s="17">
        <v>43228</v>
      </c>
      <c r="M27" s="34">
        <v>5160</v>
      </c>
      <c r="N27" s="1"/>
      <c r="O27" s="1"/>
      <c r="P27" s="1"/>
      <c r="Q27" s="1"/>
      <c r="R27" s="1"/>
    </row>
    <row r="28" spans="1:18" x14ac:dyDescent="0.2">
      <c r="A28" s="13" t="s">
        <v>114</v>
      </c>
      <c r="B28" s="8" t="s">
        <v>353</v>
      </c>
      <c r="C28" s="8">
        <v>22</v>
      </c>
      <c r="D28" s="13" t="s">
        <v>119</v>
      </c>
      <c r="E28" s="20" t="s">
        <v>115</v>
      </c>
      <c r="F28" s="21" t="s">
        <v>120</v>
      </c>
      <c r="G28" s="21" t="s">
        <v>24</v>
      </c>
      <c r="H28" s="31" t="s">
        <v>25</v>
      </c>
      <c r="I28" s="7" t="s">
        <v>120</v>
      </c>
      <c r="J28" s="38" t="s">
        <v>121</v>
      </c>
      <c r="K28" s="20" t="s">
        <v>27</v>
      </c>
      <c r="L28" s="17">
        <v>128995</v>
      </c>
      <c r="M28" s="34">
        <v>7163</v>
      </c>
      <c r="N28" s="1"/>
      <c r="O28" s="1"/>
      <c r="P28" s="1"/>
      <c r="Q28" s="1"/>
      <c r="R28" s="1"/>
    </row>
    <row r="29" spans="1:18" x14ac:dyDescent="0.2">
      <c r="A29" s="13" t="s">
        <v>122</v>
      </c>
      <c r="B29" s="8" t="s">
        <v>354</v>
      </c>
      <c r="C29" s="8">
        <v>5</v>
      </c>
      <c r="D29" s="13" t="s">
        <v>124</v>
      </c>
      <c r="E29" s="20" t="s">
        <v>123</v>
      </c>
      <c r="F29" s="21" t="s">
        <v>125</v>
      </c>
      <c r="G29" s="21" t="s">
        <v>24</v>
      </c>
      <c r="H29" s="31" t="s">
        <v>25</v>
      </c>
      <c r="I29" s="7" t="s">
        <v>125</v>
      </c>
      <c r="J29" s="38" t="s">
        <v>126</v>
      </c>
      <c r="K29" s="20" t="s">
        <v>27</v>
      </c>
      <c r="L29" s="17">
        <v>196624</v>
      </c>
      <c r="M29" s="34">
        <v>49156</v>
      </c>
      <c r="N29" s="1"/>
      <c r="O29" s="1"/>
      <c r="P29" s="1"/>
      <c r="Q29" s="1"/>
      <c r="R29" s="1"/>
    </row>
    <row r="30" spans="1:18" x14ac:dyDescent="0.2">
      <c r="A30" s="13" t="s">
        <v>127</v>
      </c>
      <c r="B30" s="8" t="s">
        <v>355</v>
      </c>
      <c r="C30" s="8">
        <v>1</v>
      </c>
      <c r="D30" s="13" t="s">
        <v>129</v>
      </c>
      <c r="E30" s="20" t="s">
        <v>128</v>
      </c>
      <c r="F30" s="21" t="s">
        <v>130</v>
      </c>
      <c r="G30" s="21" t="s">
        <v>24</v>
      </c>
      <c r="H30" s="31" t="s">
        <v>25</v>
      </c>
      <c r="I30" s="7" t="s">
        <v>130</v>
      </c>
      <c r="J30" s="38" t="s">
        <v>131</v>
      </c>
      <c r="K30" s="20" t="s">
        <v>27</v>
      </c>
      <c r="L30" s="17">
        <v>191530</v>
      </c>
      <c r="M30" s="34">
        <v>7213</v>
      </c>
      <c r="N30" s="1"/>
      <c r="O30" s="1"/>
      <c r="P30" s="1"/>
      <c r="Q30" s="1"/>
      <c r="R30" s="1"/>
    </row>
    <row r="31" spans="1:18" x14ac:dyDescent="0.2">
      <c r="A31" s="13" t="s">
        <v>127</v>
      </c>
      <c r="B31" s="8" t="s">
        <v>355</v>
      </c>
      <c r="C31" s="8">
        <v>1</v>
      </c>
      <c r="D31" s="13" t="s">
        <v>132</v>
      </c>
      <c r="E31" s="20" t="s">
        <v>128</v>
      </c>
      <c r="F31" s="21" t="s">
        <v>133</v>
      </c>
      <c r="G31" s="21" t="s">
        <v>24</v>
      </c>
      <c r="H31" s="31" t="s">
        <v>25</v>
      </c>
      <c r="I31" s="7" t="s">
        <v>133</v>
      </c>
      <c r="J31" s="38" t="s">
        <v>134</v>
      </c>
      <c r="K31" s="20" t="s">
        <v>27</v>
      </c>
      <c r="L31" s="17">
        <v>8519</v>
      </c>
      <c r="M31" s="34">
        <v>5133</v>
      </c>
      <c r="N31" s="1"/>
      <c r="O31" s="1"/>
      <c r="P31" s="1"/>
      <c r="Q31" s="1"/>
      <c r="R31" s="1"/>
    </row>
    <row r="32" spans="1:18" x14ac:dyDescent="0.2">
      <c r="A32" s="13" t="s">
        <v>127</v>
      </c>
      <c r="B32" s="8" t="s">
        <v>355</v>
      </c>
      <c r="C32" s="8">
        <v>1</v>
      </c>
      <c r="D32" s="13" t="s">
        <v>136</v>
      </c>
      <c r="E32" s="20" t="s">
        <v>128</v>
      </c>
      <c r="F32" s="21" t="s">
        <v>137</v>
      </c>
      <c r="G32" s="21" t="s">
        <v>24</v>
      </c>
      <c r="H32" s="31" t="s">
        <v>25</v>
      </c>
      <c r="I32" s="7" t="s">
        <v>137</v>
      </c>
      <c r="J32" s="38" t="s">
        <v>138</v>
      </c>
      <c r="K32" s="20" t="s">
        <v>27</v>
      </c>
      <c r="L32" s="17">
        <v>584354</v>
      </c>
      <c r="M32" s="34">
        <v>241414</v>
      </c>
      <c r="N32" s="1"/>
      <c r="O32" s="1"/>
      <c r="P32" s="1"/>
      <c r="Q32" s="1"/>
      <c r="R32" s="1"/>
    </row>
    <row r="33" spans="1:18" x14ac:dyDescent="0.2">
      <c r="A33" s="13" t="s">
        <v>127</v>
      </c>
      <c r="B33" s="8" t="s">
        <v>355</v>
      </c>
      <c r="C33" s="8">
        <v>1</v>
      </c>
      <c r="D33" s="13" t="s">
        <v>139</v>
      </c>
      <c r="E33" s="20" t="s">
        <v>128</v>
      </c>
      <c r="F33" s="21" t="s">
        <v>140</v>
      </c>
      <c r="G33" s="21" t="s">
        <v>24</v>
      </c>
      <c r="H33" s="31" t="s">
        <v>25</v>
      </c>
      <c r="I33" s="7" t="s">
        <v>140</v>
      </c>
      <c r="J33" s="38" t="s">
        <v>141</v>
      </c>
      <c r="K33" s="20" t="s">
        <v>27</v>
      </c>
      <c r="L33" s="17">
        <v>233792</v>
      </c>
      <c r="M33" s="34">
        <v>48472</v>
      </c>
      <c r="N33" s="1"/>
      <c r="O33" s="1"/>
      <c r="P33" s="1"/>
      <c r="Q33" s="1"/>
      <c r="R33" s="1"/>
    </row>
    <row r="34" spans="1:18" x14ac:dyDescent="0.2">
      <c r="A34" s="13" t="s">
        <v>127</v>
      </c>
      <c r="B34" s="8" t="s">
        <v>355</v>
      </c>
      <c r="C34" s="8">
        <v>1</v>
      </c>
      <c r="D34" s="13" t="s">
        <v>143</v>
      </c>
      <c r="E34" s="20" t="s">
        <v>128</v>
      </c>
      <c r="F34" s="21" t="s">
        <v>144</v>
      </c>
      <c r="G34" s="21" t="s">
        <v>24</v>
      </c>
      <c r="H34" s="31" t="s">
        <v>25</v>
      </c>
      <c r="I34" s="7" t="s">
        <v>144</v>
      </c>
      <c r="J34" s="38" t="s">
        <v>145</v>
      </c>
      <c r="K34" s="20" t="s">
        <v>27</v>
      </c>
      <c r="L34" s="17">
        <v>87018</v>
      </c>
      <c r="M34" s="34">
        <v>66043</v>
      </c>
      <c r="N34" s="1"/>
      <c r="O34" s="1"/>
      <c r="P34" s="1"/>
      <c r="Q34" s="1"/>
      <c r="R34" s="1"/>
    </row>
    <row r="35" spans="1:18" x14ac:dyDescent="0.2">
      <c r="A35" s="13" t="s">
        <v>127</v>
      </c>
      <c r="B35" s="8" t="s">
        <v>355</v>
      </c>
      <c r="C35" s="8">
        <v>1</v>
      </c>
      <c r="D35" s="13" t="s">
        <v>146</v>
      </c>
      <c r="E35" s="20" t="s">
        <v>128</v>
      </c>
      <c r="F35" s="21" t="s">
        <v>147</v>
      </c>
      <c r="G35" s="21" t="s">
        <v>24</v>
      </c>
      <c r="H35" s="31" t="s">
        <v>25</v>
      </c>
      <c r="I35" s="7" t="s">
        <v>147</v>
      </c>
      <c r="J35" s="38" t="s">
        <v>148</v>
      </c>
      <c r="K35" s="20" t="s">
        <v>27</v>
      </c>
      <c r="L35" s="17">
        <v>1454184</v>
      </c>
      <c r="M35" s="34">
        <v>109853</v>
      </c>
      <c r="N35" s="1"/>
      <c r="O35" s="1"/>
      <c r="P35" s="1"/>
      <c r="Q35" s="1"/>
      <c r="R35" s="1"/>
    </row>
    <row r="36" spans="1:18" x14ac:dyDescent="0.2">
      <c r="A36" s="13" t="s">
        <v>127</v>
      </c>
      <c r="B36" s="8" t="s">
        <v>355</v>
      </c>
      <c r="C36" s="8">
        <v>1</v>
      </c>
      <c r="D36" s="13" t="s">
        <v>150</v>
      </c>
      <c r="E36" s="20" t="s">
        <v>128</v>
      </c>
      <c r="F36" s="21" t="s">
        <v>135</v>
      </c>
      <c r="G36" s="21" t="s">
        <v>151</v>
      </c>
      <c r="H36" s="31" t="s">
        <v>152</v>
      </c>
      <c r="I36" s="7" t="s">
        <v>153</v>
      </c>
      <c r="J36" s="38" t="s">
        <v>154</v>
      </c>
      <c r="K36" s="20" t="s">
        <v>28</v>
      </c>
      <c r="L36" s="17">
        <v>9922</v>
      </c>
      <c r="M36" s="34">
        <v>3180</v>
      </c>
      <c r="N36" s="1"/>
      <c r="O36" s="1"/>
      <c r="P36" s="1"/>
      <c r="Q36" s="1"/>
      <c r="R36" s="1"/>
    </row>
    <row r="37" spans="1:18" x14ac:dyDescent="0.2">
      <c r="A37" s="13" t="s">
        <v>127</v>
      </c>
      <c r="B37" s="8" t="s">
        <v>355</v>
      </c>
      <c r="C37" s="8">
        <v>1</v>
      </c>
      <c r="D37" s="13" t="s">
        <v>155</v>
      </c>
      <c r="E37" s="20" t="s">
        <v>128</v>
      </c>
      <c r="F37" s="21" t="s">
        <v>142</v>
      </c>
      <c r="G37" s="21" t="s">
        <v>156</v>
      </c>
      <c r="H37" s="31" t="s">
        <v>157</v>
      </c>
      <c r="I37" s="7" t="s">
        <v>158</v>
      </c>
      <c r="J37" s="38" t="s">
        <v>159</v>
      </c>
      <c r="K37" s="20" t="s">
        <v>28</v>
      </c>
      <c r="L37" s="17">
        <v>15547</v>
      </c>
      <c r="M37" s="34">
        <v>1802</v>
      </c>
      <c r="N37" s="1"/>
      <c r="O37" s="1"/>
      <c r="P37" s="1"/>
      <c r="Q37" s="1"/>
      <c r="R37" s="1"/>
    </row>
    <row r="38" spans="1:18" x14ac:dyDescent="0.2">
      <c r="A38" s="13" t="s">
        <v>127</v>
      </c>
      <c r="B38" s="8" t="s">
        <v>355</v>
      </c>
      <c r="C38" s="8">
        <v>1</v>
      </c>
      <c r="D38" s="13" t="s">
        <v>160</v>
      </c>
      <c r="E38" s="20" t="s">
        <v>128</v>
      </c>
      <c r="F38" s="21" t="s">
        <v>135</v>
      </c>
      <c r="G38" s="21" t="s">
        <v>161</v>
      </c>
      <c r="H38" s="31" t="s">
        <v>162</v>
      </c>
      <c r="I38" s="7" t="s">
        <v>163</v>
      </c>
      <c r="J38" s="38" t="s">
        <v>164</v>
      </c>
      <c r="K38" s="20" t="s">
        <v>28</v>
      </c>
      <c r="L38" s="17">
        <v>11703</v>
      </c>
      <c r="M38" s="34">
        <v>581</v>
      </c>
      <c r="N38" s="1"/>
      <c r="O38" s="1"/>
      <c r="P38" s="1"/>
      <c r="Q38" s="1"/>
      <c r="R38" s="1"/>
    </row>
    <row r="39" spans="1:18" x14ac:dyDescent="0.2">
      <c r="A39" s="13" t="s">
        <v>127</v>
      </c>
      <c r="B39" s="8" t="s">
        <v>355</v>
      </c>
      <c r="C39" s="8">
        <v>1</v>
      </c>
      <c r="D39" s="13" t="s">
        <v>165</v>
      </c>
      <c r="E39" s="20" t="s">
        <v>128</v>
      </c>
      <c r="F39" s="21" t="s">
        <v>149</v>
      </c>
      <c r="G39" s="21" t="s">
        <v>166</v>
      </c>
      <c r="H39" s="31" t="s">
        <v>167</v>
      </c>
      <c r="I39" s="7" t="s">
        <v>168</v>
      </c>
      <c r="J39" s="38" t="s">
        <v>169</v>
      </c>
      <c r="K39" s="20" t="s">
        <v>28</v>
      </c>
      <c r="L39" s="17">
        <v>7668</v>
      </c>
      <c r="M39" s="34">
        <v>4720</v>
      </c>
      <c r="N39" s="1"/>
      <c r="O39" s="1"/>
      <c r="P39" s="1"/>
      <c r="Q39" s="1"/>
      <c r="R39" s="1"/>
    </row>
    <row r="40" spans="1:18" x14ac:dyDescent="0.2">
      <c r="A40" s="13" t="s">
        <v>170</v>
      </c>
      <c r="B40" s="8" t="s">
        <v>356</v>
      </c>
      <c r="C40" s="8">
        <v>6</v>
      </c>
      <c r="D40" s="13" t="s">
        <v>172</v>
      </c>
      <c r="E40" s="20" t="s">
        <v>171</v>
      </c>
      <c r="F40" s="21" t="s">
        <v>173</v>
      </c>
      <c r="G40" s="21" t="s">
        <v>24</v>
      </c>
      <c r="H40" s="31" t="s">
        <v>25</v>
      </c>
      <c r="I40" s="7" t="s">
        <v>173</v>
      </c>
      <c r="J40" s="38" t="s">
        <v>174</v>
      </c>
      <c r="K40" s="20" t="s">
        <v>27</v>
      </c>
      <c r="L40" s="17">
        <v>29044</v>
      </c>
      <c r="M40" s="34">
        <v>11165</v>
      </c>
      <c r="N40" s="1"/>
      <c r="O40" s="1"/>
      <c r="P40" s="1"/>
      <c r="Q40" s="1"/>
      <c r="R40" s="1"/>
    </row>
    <row r="41" spans="1:18" x14ac:dyDescent="0.2">
      <c r="A41" s="13" t="s">
        <v>175</v>
      </c>
      <c r="B41" s="8" t="s">
        <v>357</v>
      </c>
      <c r="C41" s="8">
        <v>2</v>
      </c>
      <c r="D41" s="13" t="s">
        <v>177</v>
      </c>
      <c r="E41" s="20" t="s">
        <v>176</v>
      </c>
      <c r="F41" s="21" t="s">
        <v>178</v>
      </c>
      <c r="G41" s="21" t="s">
        <v>24</v>
      </c>
      <c r="H41" s="31" t="s">
        <v>25</v>
      </c>
      <c r="I41" s="7" t="s">
        <v>178</v>
      </c>
      <c r="J41" s="38" t="s">
        <v>179</v>
      </c>
      <c r="K41" s="20" t="s">
        <v>27</v>
      </c>
      <c r="L41" s="17">
        <v>11701</v>
      </c>
      <c r="M41" s="34">
        <v>681</v>
      </c>
      <c r="N41" s="1"/>
      <c r="O41" s="1"/>
      <c r="P41" s="1"/>
      <c r="Q41" s="1"/>
      <c r="R41" s="1"/>
    </row>
    <row r="42" spans="1:18" x14ac:dyDescent="0.2">
      <c r="A42" s="13" t="s">
        <v>180</v>
      </c>
      <c r="B42" s="8" t="s">
        <v>358</v>
      </c>
      <c r="C42" s="8">
        <v>1</v>
      </c>
      <c r="D42" s="13" t="s">
        <v>182</v>
      </c>
      <c r="E42" s="20" t="s">
        <v>181</v>
      </c>
      <c r="F42" s="21" t="s">
        <v>183</v>
      </c>
      <c r="G42" s="21" t="s">
        <v>24</v>
      </c>
      <c r="H42" s="31" t="s">
        <v>25</v>
      </c>
      <c r="I42" s="7" t="s">
        <v>183</v>
      </c>
      <c r="J42" s="38" t="s">
        <v>184</v>
      </c>
      <c r="K42" s="20" t="s">
        <v>27</v>
      </c>
      <c r="L42" s="17">
        <v>67962</v>
      </c>
      <c r="M42" s="34">
        <v>24056</v>
      </c>
      <c r="N42" s="1"/>
      <c r="O42" s="1"/>
      <c r="P42" s="1"/>
      <c r="Q42" s="1"/>
      <c r="R42" s="1"/>
    </row>
    <row r="43" spans="1:18" x14ac:dyDescent="0.2">
      <c r="A43" s="13" t="s">
        <v>185</v>
      </c>
      <c r="B43" s="8" t="s">
        <v>359</v>
      </c>
      <c r="C43" s="8">
        <v>52</v>
      </c>
      <c r="D43" s="13" t="s">
        <v>187</v>
      </c>
      <c r="E43" s="20" t="s">
        <v>186</v>
      </c>
      <c r="F43" s="21" t="s">
        <v>188</v>
      </c>
      <c r="G43" s="21" t="s">
        <v>24</v>
      </c>
      <c r="H43" s="31" t="s">
        <v>25</v>
      </c>
      <c r="I43" s="7" t="s">
        <v>188</v>
      </c>
      <c r="J43" s="38" t="s">
        <v>189</v>
      </c>
      <c r="K43" s="20" t="s">
        <v>27</v>
      </c>
      <c r="L43" s="17">
        <v>2114707</v>
      </c>
      <c r="M43" s="34">
        <v>679337</v>
      </c>
      <c r="N43" s="1"/>
      <c r="O43" s="1"/>
      <c r="P43" s="1"/>
      <c r="Q43" s="1"/>
      <c r="R43" s="1"/>
    </row>
    <row r="44" spans="1:18" x14ac:dyDescent="0.2">
      <c r="A44" s="13" t="s">
        <v>185</v>
      </c>
      <c r="B44" s="8" t="s">
        <v>359</v>
      </c>
      <c r="C44" s="8">
        <v>52</v>
      </c>
      <c r="D44" s="13" t="s">
        <v>191</v>
      </c>
      <c r="E44" s="20" t="s">
        <v>186</v>
      </c>
      <c r="F44" s="21" t="s">
        <v>190</v>
      </c>
      <c r="G44" s="21" t="s">
        <v>192</v>
      </c>
      <c r="H44" s="31" t="s">
        <v>193</v>
      </c>
      <c r="I44" s="7" t="s">
        <v>194</v>
      </c>
      <c r="J44" s="38" t="s">
        <v>195</v>
      </c>
      <c r="K44" s="20" t="s">
        <v>28</v>
      </c>
      <c r="L44" s="17">
        <v>25368</v>
      </c>
      <c r="M44" s="34">
        <v>25368</v>
      </c>
      <c r="N44" s="1"/>
      <c r="O44" s="1"/>
      <c r="P44" s="1"/>
      <c r="Q44" s="1"/>
      <c r="R44" s="1"/>
    </row>
    <row r="45" spans="1:18" x14ac:dyDescent="0.2">
      <c r="A45" s="13" t="s">
        <v>185</v>
      </c>
      <c r="B45" s="8" t="s">
        <v>359</v>
      </c>
      <c r="C45" s="8">
        <v>52</v>
      </c>
      <c r="D45" s="13" t="s">
        <v>196</v>
      </c>
      <c r="E45" s="20" t="s">
        <v>186</v>
      </c>
      <c r="F45" s="21" t="s">
        <v>190</v>
      </c>
      <c r="G45" s="21" t="s">
        <v>197</v>
      </c>
      <c r="H45" s="31" t="s">
        <v>198</v>
      </c>
      <c r="I45" s="7" t="s">
        <v>199</v>
      </c>
      <c r="J45" s="38" t="s">
        <v>200</v>
      </c>
      <c r="K45" s="20" t="s">
        <v>28</v>
      </c>
      <c r="L45" s="17">
        <v>15836</v>
      </c>
      <c r="M45" s="34">
        <v>15836</v>
      </c>
      <c r="N45" s="1"/>
      <c r="O45" s="1"/>
      <c r="P45" s="1"/>
      <c r="Q45" s="1"/>
      <c r="R45" s="1"/>
    </row>
    <row r="46" spans="1:18" ht="30" x14ac:dyDescent="0.2">
      <c r="A46" s="13" t="s">
        <v>185</v>
      </c>
      <c r="B46" s="8" t="s">
        <v>359</v>
      </c>
      <c r="C46" s="8">
        <v>52</v>
      </c>
      <c r="D46" s="13" t="s">
        <v>201</v>
      </c>
      <c r="E46" s="20" t="s">
        <v>186</v>
      </c>
      <c r="F46" s="21" t="s">
        <v>190</v>
      </c>
      <c r="G46" s="21" t="s">
        <v>202</v>
      </c>
      <c r="H46" s="31" t="s">
        <v>203</v>
      </c>
      <c r="I46" s="7" t="s">
        <v>204</v>
      </c>
      <c r="J46" s="38" t="s">
        <v>205</v>
      </c>
      <c r="K46" s="20" t="s">
        <v>28</v>
      </c>
      <c r="L46" s="17">
        <v>16018</v>
      </c>
      <c r="M46" s="34">
        <v>5475</v>
      </c>
      <c r="N46" s="1"/>
      <c r="O46" s="1"/>
      <c r="P46" s="1"/>
      <c r="Q46" s="1"/>
      <c r="R46" s="1"/>
    </row>
    <row r="47" spans="1:18" x14ac:dyDescent="0.2">
      <c r="A47" s="13" t="s">
        <v>206</v>
      </c>
      <c r="B47" s="8" t="s">
        <v>360</v>
      </c>
      <c r="C47" s="8">
        <v>1</v>
      </c>
      <c r="D47" s="13" t="s">
        <v>208</v>
      </c>
      <c r="E47" s="20" t="s">
        <v>207</v>
      </c>
      <c r="F47" s="21" t="s">
        <v>209</v>
      </c>
      <c r="G47" s="21" t="s">
        <v>24</v>
      </c>
      <c r="H47" s="31" t="s">
        <v>25</v>
      </c>
      <c r="I47" s="7" t="s">
        <v>209</v>
      </c>
      <c r="J47" s="38" t="s">
        <v>210</v>
      </c>
      <c r="K47" s="20" t="s">
        <v>27</v>
      </c>
      <c r="L47" s="17">
        <v>3008</v>
      </c>
      <c r="M47" s="34">
        <v>760</v>
      </c>
      <c r="N47" s="1"/>
      <c r="O47" s="1"/>
      <c r="P47" s="1"/>
      <c r="Q47" s="1"/>
      <c r="R47" s="1"/>
    </row>
    <row r="48" spans="1:18" x14ac:dyDescent="0.2">
      <c r="A48" s="13" t="s">
        <v>211</v>
      </c>
      <c r="B48" s="8" t="s">
        <v>361</v>
      </c>
      <c r="C48" s="8">
        <v>4</v>
      </c>
      <c r="D48" s="13" t="s">
        <v>213</v>
      </c>
      <c r="E48" s="20" t="s">
        <v>212</v>
      </c>
      <c r="F48" s="21" t="s">
        <v>214</v>
      </c>
      <c r="G48" s="21" t="s">
        <v>24</v>
      </c>
      <c r="H48" s="31" t="s">
        <v>25</v>
      </c>
      <c r="I48" s="7" t="s">
        <v>214</v>
      </c>
      <c r="J48" s="38" t="s">
        <v>215</v>
      </c>
      <c r="K48" s="20" t="s">
        <v>27</v>
      </c>
      <c r="L48" s="17">
        <v>821759</v>
      </c>
      <c r="M48" s="34">
        <v>237540</v>
      </c>
      <c r="N48" s="1"/>
      <c r="O48" s="1"/>
      <c r="P48" s="1"/>
      <c r="Q48" s="1"/>
      <c r="R48" s="1"/>
    </row>
    <row r="49" spans="1:18" x14ac:dyDescent="0.2">
      <c r="A49" s="13" t="s">
        <v>216</v>
      </c>
      <c r="B49" s="8" t="s">
        <v>362</v>
      </c>
      <c r="C49" s="8">
        <v>2</v>
      </c>
      <c r="D49" s="13" t="s">
        <v>218</v>
      </c>
      <c r="E49" s="20" t="s">
        <v>217</v>
      </c>
      <c r="F49" s="21" t="s">
        <v>219</v>
      </c>
      <c r="G49" s="21" t="s">
        <v>24</v>
      </c>
      <c r="H49" s="31" t="s">
        <v>25</v>
      </c>
      <c r="I49" s="7" t="s">
        <v>219</v>
      </c>
      <c r="J49" s="38" t="s">
        <v>220</v>
      </c>
      <c r="K49" s="20" t="s">
        <v>27</v>
      </c>
      <c r="L49" s="17">
        <v>13167</v>
      </c>
      <c r="M49" s="34">
        <v>2261</v>
      </c>
      <c r="N49" s="1"/>
      <c r="O49" s="1"/>
      <c r="P49" s="1"/>
      <c r="Q49" s="1"/>
      <c r="R49" s="1"/>
    </row>
    <row r="50" spans="1:18" x14ac:dyDescent="0.2">
      <c r="A50" s="13" t="s">
        <v>216</v>
      </c>
      <c r="B50" s="8" t="s">
        <v>362</v>
      </c>
      <c r="C50" s="8">
        <v>2</v>
      </c>
      <c r="D50" s="13" t="s">
        <v>222</v>
      </c>
      <c r="E50" s="20" t="s">
        <v>217</v>
      </c>
      <c r="F50" s="21" t="s">
        <v>223</v>
      </c>
      <c r="G50" s="21" t="s">
        <v>24</v>
      </c>
      <c r="H50" s="31" t="s">
        <v>25</v>
      </c>
      <c r="I50" s="7" t="s">
        <v>223</v>
      </c>
      <c r="J50" s="38" t="s">
        <v>224</v>
      </c>
      <c r="K50" s="20" t="s">
        <v>27</v>
      </c>
      <c r="L50" s="17">
        <v>61774</v>
      </c>
      <c r="M50" s="34">
        <v>6662</v>
      </c>
      <c r="N50" s="1"/>
      <c r="O50" s="1"/>
      <c r="P50" s="1"/>
      <c r="Q50" s="1"/>
      <c r="R50" s="1"/>
    </row>
    <row r="51" spans="1:18" x14ac:dyDescent="0.2">
      <c r="A51" s="13" t="s">
        <v>216</v>
      </c>
      <c r="B51" s="8" t="s">
        <v>362</v>
      </c>
      <c r="C51" s="8">
        <v>2</v>
      </c>
      <c r="D51" s="13" t="s">
        <v>225</v>
      </c>
      <c r="E51" s="20" t="s">
        <v>217</v>
      </c>
      <c r="F51" s="21" t="s">
        <v>226</v>
      </c>
      <c r="G51" s="21" t="s">
        <v>24</v>
      </c>
      <c r="H51" s="31" t="s">
        <v>25</v>
      </c>
      <c r="I51" s="7" t="s">
        <v>226</v>
      </c>
      <c r="J51" s="38" t="s">
        <v>227</v>
      </c>
      <c r="K51" s="20" t="s">
        <v>27</v>
      </c>
      <c r="L51" s="17">
        <v>122730</v>
      </c>
      <c r="M51" s="34">
        <v>31339</v>
      </c>
      <c r="N51" s="1"/>
      <c r="O51" s="1"/>
      <c r="P51" s="1"/>
      <c r="Q51" s="1"/>
      <c r="R51" s="1"/>
    </row>
    <row r="52" spans="1:18" x14ac:dyDescent="0.2">
      <c r="A52" s="13" t="s">
        <v>216</v>
      </c>
      <c r="B52" s="8" t="s">
        <v>362</v>
      </c>
      <c r="C52" s="8">
        <v>2</v>
      </c>
      <c r="D52" s="13" t="s">
        <v>229</v>
      </c>
      <c r="E52" s="20" t="s">
        <v>217</v>
      </c>
      <c r="F52" s="21" t="s">
        <v>230</v>
      </c>
      <c r="G52" s="21" t="s">
        <v>24</v>
      </c>
      <c r="H52" s="31" t="s">
        <v>25</v>
      </c>
      <c r="I52" s="7" t="s">
        <v>230</v>
      </c>
      <c r="J52" s="38" t="s">
        <v>231</v>
      </c>
      <c r="K52" s="20" t="s">
        <v>27</v>
      </c>
      <c r="L52" s="17">
        <v>158045</v>
      </c>
      <c r="M52" s="34">
        <v>42711</v>
      </c>
      <c r="N52" s="1"/>
      <c r="O52" s="1"/>
      <c r="P52" s="1"/>
      <c r="Q52" s="1"/>
      <c r="R52" s="1"/>
    </row>
    <row r="53" spans="1:18" x14ac:dyDescent="0.2">
      <c r="A53" s="13" t="s">
        <v>216</v>
      </c>
      <c r="B53" s="8" t="s">
        <v>362</v>
      </c>
      <c r="C53" s="8">
        <v>2</v>
      </c>
      <c r="D53" s="13" t="s">
        <v>232</v>
      </c>
      <c r="E53" s="20" t="s">
        <v>217</v>
      </c>
      <c r="F53" s="21" t="s">
        <v>233</v>
      </c>
      <c r="G53" s="21" t="s">
        <v>24</v>
      </c>
      <c r="H53" s="31" t="s">
        <v>25</v>
      </c>
      <c r="I53" s="7" t="s">
        <v>233</v>
      </c>
      <c r="J53" s="38" t="s">
        <v>234</v>
      </c>
      <c r="K53" s="20" t="s">
        <v>27</v>
      </c>
      <c r="L53" s="17">
        <v>1182030</v>
      </c>
      <c r="M53" s="34">
        <v>68811</v>
      </c>
      <c r="N53" s="1"/>
      <c r="O53" s="1"/>
      <c r="P53" s="1"/>
      <c r="Q53" s="1"/>
      <c r="R53" s="1"/>
    </row>
    <row r="54" spans="1:18" x14ac:dyDescent="0.2">
      <c r="A54" s="13" t="s">
        <v>216</v>
      </c>
      <c r="B54" s="8" t="s">
        <v>362</v>
      </c>
      <c r="C54" s="8">
        <v>2</v>
      </c>
      <c r="D54" s="13" t="s">
        <v>235</v>
      </c>
      <c r="E54" s="20" t="s">
        <v>217</v>
      </c>
      <c r="F54" s="21" t="s">
        <v>221</v>
      </c>
      <c r="G54" s="21" t="s">
        <v>236</v>
      </c>
      <c r="H54" s="31" t="s">
        <v>237</v>
      </c>
      <c r="I54" s="7" t="s">
        <v>238</v>
      </c>
      <c r="J54" s="38" t="s">
        <v>239</v>
      </c>
      <c r="K54" s="20" t="s">
        <v>28</v>
      </c>
      <c r="L54" s="17">
        <v>14630</v>
      </c>
      <c r="M54" s="34">
        <v>4883</v>
      </c>
      <c r="N54" s="1"/>
      <c r="O54" s="1"/>
      <c r="P54" s="1"/>
      <c r="Q54" s="1"/>
      <c r="R54" s="1"/>
    </row>
    <row r="55" spans="1:18" x14ac:dyDescent="0.2">
      <c r="A55" s="13" t="s">
        <v>216</v>
      </c>
      <c r="B55" s="8" t="s">
        <v>362</v>
      </c>
      <c r="C55" s="8">
        <v>2</v>
      </c>
      <c r="D55" s="13" t="s">
        <v>240</v>
      </c>
      <c r="E55" s="20" t="s">
        <v>217</v>
      </c>
      <c r="F55" s="21" t="s">
        <v>228</v>
      </c>
      <c r="G55" s="21" t="s">
        <v>241</v>
      </c>
      <c r="H55" s="31" t="s">
        <v>242</v>
      </c>
      <c r="I55" s="7" t="s">
        <v>243</v>
      </c>
      <c r="J55" s="38" t="s">
        <v>244</v>
      </c>
      <c r="K55" s="20" t="s">
        <v>28</v>
      </c>
      <c r="L55" s="17">
        <v>9240</v>
      </c>
      <c r="M55" s="34">
        <v>3021</v>
      </c>
      <c r="N55" s="1"/>
      <c r="O55" s="1"/>
      <c r="P55" s="1"/>
      <c r="Q55" s="1"/>
      <c r="R55" s="1"/>
    </row>
    <row r="56" spans="1:18" x14ac:dyDescent="0.2">
      <c r="A56" s="13" t="s">
        <v>245</v>
      </c>
      <c r="B56" s="8" t="s">
        <v>363</v>
      </c>
      <c r="C56" s="8">
        <v>9</v>
      </c>
      <c r="D56" s="13" t="s">
        <v>247</v>
      </c>
      <c r="E56" s="20" t="s">
        <v>246</v>
      </c>
      <c r="F56" s="21" t="s">
        <v>248</v>
      </c>
      <c r="G56" s="21" t="s">
        <v>24</v>
      </c>
      <c r="H56" s="31" t="s">
        <v>25</v>
      </c>
      <c r="I56" s="7" t="s">
        <v>248</v>
      </c>
      <c r="J56" s="38" t="s">
        <v>249</v>
      </c>
      <c r="K56" s="20" t="s">
        <v>27</v>
      </c>
      <c r="L56" s="17">
        <v>43027</v>
      </c>
      <c r="M56" s="34">
        <v>1139</v>
      </c>
      <c r="N56" s="1"/>
      <c r="O56" s="1"/>
      <c r="P56" s="1"/>
      <c r="Q56" s="1"/>
      <c r="R56" s="1"/>
    </row>
    <row r="57" spans="1:18" x14ac:dyDescent="0.2">
      <c r="A57" s="13" t="s">
        <v>245</v>
      </c>
      <c r="B57" s="8" t="s">
        <v>363</v>
      </c>
      <c r="C57" s="8">
        <v>9</v>
      </c>
      <c r="D57" s="13" t="s">
        <v>250</v>
      </c>
      <c r="E57" s="20" t="s">
        <v>246</v>
      </c>
      <c r="F57" s="21" t="s">
        <v>251</v>
      </c>
      <c r="G57" s="21" t="s">
        <v>24</v>
      </c>
      <c r="H57" s="31" t="s">
        <v>25</v>
      </c>
      <c r="I57" s="7" t="s">
        <v>251</v>
      </c>
      <c r="J57" s="38" t="s">
        <v>252</v>
      </c>
      <c r="K57" s="20" t="s">
        <v>27</v>
      </c>
      <c r="L57" s="17">
        <v>4906</v>
      </c>
      <c r="M57" s="34">
        <v>3679</v>
      </c>
      <c r="N57" s="1"/>
      <c r="O57" s="1"/>
      <c r="P57" s="1"/>
      <c r="Q57" s="1"/>
      <c r="R57" s="1"/>
    </row>
    <row r="58" spans="1:18" x14ac:dyDescent="0.2">
      <c r="A58" s="13" t="s">
        <v>253</v>
      </c>
      <c r="B58" s="8" t="s">
        <v>364</v>
      </c>
      <c r="C58" s="8">
        <v>39</v>
      </c>
      <c r="D58" s="13" t="s">
        <v>255</v>
      </c>
      <c r="E58" s="20" t="s">
        <v>254</v>
      </c>
      <c r="F58" s="21" t="s">
        <v>256</v>
      </c>
      <c r="G58" s="21" t="s">
        <v>24</v>
      </c>
      <c r="H58" s="31" t="s">
        <v>25</v>
      </c>
      <c r="I58" s="7" t="s">
        <v>256</v>
      </c>
      <c r="J58" s="38" t="s">
        <v>257</v>
      </c>
      <c r="K58" s="20" t="s">
        <v>27</v>
      </c>
      <c r="L58" s="17">
        <v>2206</v>
      </c>
      <c r="M58" s="34">
        <v>552</v>
      </c>
      <c r="N58" s="1"/>
      <c r="O58" s="1"/>
      <c r="P58" s="1"/>
      <c r="Q58" s="1"/>
      <c r="R58" s="1"/>
    </row>
    <row r="59" spans="1:18" x14ac:dyDescent="0.2">
      <c r="A59" s="13" t="s">
        <v>258</v>
      </c>
      <c r="B59" s="8" t="s">
        <v>365</v>
      </c>
      <c r="C59" s="8">
        <v>3</v>
      </c>
      <c r="D59" s="13" t="s">
        <v>261</v>
      </c>
      <c r="E59" s="20" t="s">
        <v>259</v>
      </c>
      <c r="F59" s="21" t="s">
        <v>262</v>
      </c>
      <c r="G59" s="21" t="s">
        <v>24</v>
      </c>
      <c r="H59" s="31" t="s">
        <v>25</v>
      </c>
      <c r="I59" s="7" t="s">
        <v>262</v>
      </c>
      <c r="J59" s="38" t="s">
        <v>263</v>
      </c>
      <c r="K59" s="20" t="s">
        <v>27</v>
      </c>
      <c r="L59" s="17">
        <v>285153</v>
      </c>
      <c r="M59" s="34">
        <v>71292</v>
      </c>
      <c r="N59" s="1"/>
      <c r="O59" s="1"/>
      <c r="P59" s="1"/>
      <c r="Q59" s="1"/>
      <c r="R59" s="1"/>
    </row>
    <row r="60" spans="1:18" x14ac:dyDescent="0.2">
      <c r="A60" s="13" t="s">
        <v>258</v>
      </c>
      <c r="B60" s="8" t="s">
        <v>365</v>
      </c>
      <c r="C60" s="8">
        <v>3</v>
      </c>
      <c r="D60" s="13" t="s">
        <v>264</v>
      </c>
      <c r="E60" s="20" t="s">
        <v>259</v>
      </c>
      <c r="F60" s="21" t="s">
        <v>260</v>
      </c>
      <c r="G60" s="21" t="s">
        <v>265</v>
      </c>
      <c r="H60" s="31" t="s">
        <v>266</v>
      </c>
      <c r="I60" s="7" t="s">
        <v>267</v>
      </c>
      <c r="J60" s="38" t="s">
        <v>268</v>
      </c>
      <c r="K60" s="20" t="s">
        <v>28</v>
      </c>
      <c r="L60" s="17">
        <v>19202</v>
      </c>
      <c r="M60" s="34">
        <v>4799</v>
      </c>
      <c r="N60" s="1"/>
      <c r="O60" s="1"/>
      <c r="P60" s="1"/>
      <c r="Q60" s="1"/>
      <c r="R60" s="1"/>
    </row>
    <row r="61" spans="1:18" x14ac:dyDescent="0.2">
      <c r="A61" s="13" t="s">
        <v>258</v>
      </c>
      <c r="B61" s="8" t="s">
        <v>365</v>
      </c>
      <c r="C61" s="8">
        <v>3</v>
      </c>
      <c r="D61" s="13" t="s">
        <v>269</v>
      </c>
      <c r="E61" s="20" t="s">
        <v>259</v>
      </c>
      <c r="F61" s="21" t="s">
        <v>260</v>
      </c>
      <c r="G61" s="21" t="s">
        <v>270</v>
      </c>
      <c r="H61" s="31" t="s">
        <v>271</v>
      </c>
      <c r="I61" s="7" t="s">
        <v>272</v>
      </c>
      <c r="J61" s="38" t="s">
        <v>273</v>
      </c>
      <c r="K61" s="20" t="s">
        <v>28</v>
      </c>
      <c r="L61" s="17">
        <v>13784</v>
      </c>
      <c r="M61" s="34">
        <v>3446</v>
      </c>
      <c r="N61" s="1"/>
      <c r="O61" s="1"/>
      <c r="P61" s="1"/>
      <c r="Q61" s="1"/>
      <c r="R61" s="1"/>
    </row>
    <row r="62" spans="1:18" x14ac:dyDescent="0.2">
      <c r="A62" s="13" t="s">
        <v>258</v>
      </c>
      <c r="B62" s="8" t="s">
        <v>365</v>
      </c>
      <c r="C62" s="8">
        <v>3</v>
      </c>
      <c r="D62" s="13" t="s">
        <v>274</v>
      </c>
      <c r="E62" s="20" t="s">
        <v>259</v>
      </c>
      <c r="F62" s="21" t="s">
        <v>260</v>
      </c>
      <c r="G62" s="21" t="s">
        <v>275</v>
      </c>
      <c r="H62" s="31" t="s">
        <v>276</v>
      </c>
      <c r="I62" s="7" t="s">
        <v>277</v>
      </c>
      <c r="J62" s="38" t="s">
        <v>278</v>
      </c>
      <c r="K62" s="20" t="s">
        <v>28</v>
      </c>
      <c r="L62" s="17">
        <v>18041</v>
      </c>
      <c r="M62" s="34">
        <v>4511</v>
      </c>
      <c r="N62" s="1"/>
      <c r="O62" s="1"/>
      <c r="P62" s="1"/>
      <c r="Q62" s="1"/>
      <c r="R62" s="1"/>
    </row>
    <row r="63" spans="1:18" x14ac:dyDescent="0.2">
      <c r="A63" s="13" t="s">
        <v>279</v>
      </c>
      <c r="B63" s="8" t="s">
        <v>366</v>
      </c>
      <c r="C63" s="8">
        <v>1</v>
      </c>
      <c r="D63" s="13" t="s">
        <v>281</v>
      </c>
      <c r="E63" s="20" t="s">
        <v>280</v>
      </c>
      <c r="F63" s="21" t="s">
        <v>282</v>
      </c>
      <c r="G63" s="21" t="s">
        <v>24</v>
      </c>
      <c r="H63" s="31" t="s">
        <v>25</v>
      </c>
      <c r="I63" s="7" t="s">
        <v>282</v>
      </c>
      <c r="J63" s="38" t="s">
        <v>283</v>
      </c>
      <c r="K63" s="20" t="s">
        <v>27</v>
      </c>
      <c r="L63" s="17">
        <v>39525</v>
      </c>
      <c r="M63" s="34">
        <v>7092</v>
      </c>
      <c r="N63" s="1"/>
      <c r="O63" s="1"/>
      <c r="P63" s="1"/>
      <c r="Q63" s="1"/>
      <c r="R63" s="1"/>
    </row>
    <row r="64" spans="1:18" x14ac:dyDescent="0.2">
      <c r="A64" s="13" t="s">
        <v>284</v>
      </c>
      <c r="B64" s="8" t="s">
        <v>367</v>
      </c>
      <c r="C64" s="8">
        <v>1</v>
      </c>
      <c r="D64" s="13" t="s">
        <v>286</v>
      </c>
      <c r="E64" s="20" t="s">
        <v>285</v>
      </c>
      <c r="F64" s="21" t="s">
        <v>287</v>
      </c>
      <c r="G64" s="21" t="s">
        <v>24</v>
      </c>
      <c r="H64" s="31" t="s">
        <v>25</v>
      </c>
      <c r="I64" s="7" t="s">
        <v>287</v>
      </c>
      <c r="J64" s="38" t="s">
        <v>288</v>
      </c>
      <c r="K64" s="20" t="s">
        <v>27</v>
      </c>
      <c r="L64" s="17">
        <v>7149</v>
      </c>
      <c r="M64" s="34">
        <v>1787</v>
      </c>
      <c r="N64" s="1"/>
      <c r="O64" s="1"/>
      <c r="P64" s="1"/>
      <c r="Q64" s="1"/>
      <c r="R64" s="1"/>
    </row>
    <row r="65" spans="1:18" x14ac:dyDescent="0.2">
      <c r="A65" s="13" t="s">
        <v>284</v>
      </c>
      <c r="B65" s="8" t="s">
        <v>367</v>
      </c>
      <c r="C65" s="8">
        <v>1</v>
      </c>
      <c r="D65" s="13" t="s">
        <v>289</v>
      </c>
      <c r="E65" s="20" t="s">
        <v>285</v>
      </c>
      <c r="F65" s="21" t="s">
        <v>290</v>
      </c>
      <c r="G65" s="21" t="s">
        <v>24</v>
      </c>
      <c r="H65" s="31" t="s">
        <v>25</v>
      </c>
      <c r="I65" s="7" t="s">
        <v>290</v>
      </c>
      <c r="J65" s="38" t="s">
        <v>291</v>
      </c>
      <c r="K65" s="20" t="s">
        <v>27</v>
      </c>
      <c r="L65" s="17">
        <v>1291</v>
      </c>
      <c r="M65" s="34">
        <v>13</v>
      </c>
      <c r="N65" s="1"/>
      <c r="O65" s="1"/>
      <c r="P65" s="1"/>
      <c r="Q65" s="1"/>
      <c r="R65" s="1"/>
    </row>
    <row r="66" spans="1:18" x14ac:dyDescent="0.2">
      <c r="A66" s="13" t="s">
        <v>284</v>
      </c>
      <c r="B66" s="8" t="s">
        <v>367</v>
      </c>
      <c r="C66" s="8">
        <v>1</v>
      </c>
      <c r="D66" s="13" t="s">
        <v>292</v>
      </c>
      <c r="E66" s="20" t="s">
        <v>285</v>
      </c>
      <c r="F66" s="21" t="s">
        <v>293</v>
      </c>
      <c r="G66" s="21" t="s">
        <v>24</v>
      </c>
      <c r="H66" s="31" t="s">
        <v>25</v>
      </c>
      <c r="I66" s="7" t="s">
        <v>293</v>
      </c>
      <c r="J66" s="38" t="s">
        <v>294</v>
      </c>
      <c r="K66" s="20" t="s">
        <v>27</v>
      </c>
      <c r="L66" s="17">
        <v>13569</v>
      </c>
      <c r="M66" s="34">
        <v>3392</v>
      </c>
      <c r="N66" s="1"/>
      <c r="O66" s="1"/>
      <c r="P66" s="1"/>
      <c r="Q66" s="1"/>
      <c r="R66" s="1"/>
    </row>
    <row r="67" spans="1:18" x14ac:dyDescent="0.2">
      <c r="A67" s="13" t="s">
        <v>295</v>
      </c>
      <c r="B67" s="27" t="s">
        <v>368</v>
      </c>
      <c r="C67" s="8">
        <v>3</v>
      </c>
      <c r="D67" s="13" t="s">
        <v>296</v>
      </c>
      <c r="E67" s="20" t="s">
        <v>297</v>
      </c>
      <c r="F67" s="21" t="s">
        <v>298</v>
      </c>
      <c r="G67" s="21" t="s">
        <v>24</v>
      </c>
      <c r="H67" s="33" t="s">
        <v>25</v>
      </c>
      <c r="I67" s="7" t="s">
        <v>298</v>
      </c>
      <c r="J67" s="38" t="s">
        <v>299</v>
      </c>
      <c r="K67" s="20" t="s">
        <v>26</v>
      </c>
      <c r="L67" s="17">
        <v>4804</v>
      </c>
      <c r="M67" s="37">
        <v>652</v>
      </c>
      <c r="N67" s="1"/>
      <c r="O67" s="1"/>
      <c r="P67" s="1"/>
      <c r="Q67" s="1"/>
      <c r="R67" s="1"/>
    </row>
    <row r="68" spans="1:18" x14ac:dyDescent="0.2">
      <c r="A68" s="13" t="s">
        <v>300</v>
      </c>
      <c r="B68" s="8" t="s">
        <v>369</v>
      </c>
      <c r="C68" s="8">
        <v>6</v>
      </c>
      <c r="D68" s="13" t="s">
        <v>302</v>
      </c>
      <c r="E68" s="20" t="s">
        <v>301</v>
      </c>
      <c r="F68" s="21" t="s">
        <v>303</v>
      </c>
      <c r="G68" s="21" t="s">
        <v>24</v>
      </c>
      <c r="H68" s="31" t="s">
        <v>25</v>
      </c>
      <c r="I68" s="7" t="s">
        <v>303</v>
      </c>
      <c r="J68" s="38" t="s">
        <v>304</v>
      </c>
      <c r="K68" s="20" t="s">
        <v>27</v>
      </c>
      <c r="L68" s="17">
        <v>11323</v>
      </c>
      <c r="M68" s="34">
        <v>10825</v>
      </c>
      <c r="N68" s="1"/>
      <c r="O68" s="1"/>
      <c r="P68" s="1"/>
      <c r="Q68" s="1"/>
      <c r="R68" s="1"/>
    </row>
    <row r="69" spans="1:18" x14ac:dyDescent="0.2">
      <c r="A69" s="13" t="s">
        <v>300</v>
      </c>
      <c r="B69" s="8" t="s">
        <v>369</v>
      </c>
      <c r="C69" s="8">
        <v>6</v>
      </c>
      <c r="D69" s="13" t="s">
        <v>305</v>
      </c>
      <c r="E69" s="20" t="s">
        <v>301</v>
      </c>
      <c r="F69" s="21" t="s">
        <v>306</v>
      </c>
      <c r="G69" s="21" t="s">
        <v>24</v>
      </c>
      <c r="H69" s="31" t="s">
        <v>25</v>
      </c>
      <c r="I69" s="7" t="s">
        <v>306</v>
      </c>
      <c r="J69" s="38" t="s">
        <v>307</v>
      </c>
      <c r="K69" s="20" t="s">
        <v>27</v>
      </c>
      <c r="L69" s="17">
        <v>1270</v>
      </c>
      <c r="M69" s="34">
        <v>634</v>
      </c>
      <c r="N69" s="1"/>
      <c r="O69" s="1"/>
      <c r="P69" s="1"/>
      <c r="Q69" s="1"/>
      <c r="R69" s="1"/>
    </row>
    <row r="70" spans="1:18" x14ac:dyDescent="0.2">
      <c r="A70" s="13" t="s">
        <v>300</v>
      </c>
      <c r="B70" s="8" t="s">
        <v>369</v>
      </c>
      <c r="C70" s="8">
        <v>6</v>
      </c>
      <c r="D70" s="13" t="s">
        <v>308</v>
      </c>
      <c r="E70" s="20" t="s">
        <v>301</v>
      </c>
      <c r="F70" s="21" t="s">
        <v>309</v>
      </c>
      <c r="G70" s="21" t="s">
        <v>24</v>
      </c>
      <c r="H70" s="31" t="s">
        <v>25</v>
      </c>
      <c r="I70" s="7" t="s">
        <v>309</v>
      </c>
      <c r="J70" s="38" t="s">
        <v>310</v>
      </c>
      <c r="K70" s="20" t="s">
        <v>27</v>
      </c>
      <c r="L70" s="17">
        <v>7504</v>
      </c>
      <c r="M70" s="34">
        <v>3823</v>
      </c>
      <c r="N70" s="1"/>
      <c r="O70" s="1"/>
      <c r="P70" s="1"/>
      <c r="Q70" s="1"/>
      <c r="R70" s="1"/>
    </row>
    <row r="71" spans="1:18" x14ac:dyDescent="0.2">
      <c r="A71" s="13" t="s">
        <v>300</v>
      </c>
      <c r="B71" s="8" t="s">
        <v>369</v>
      </c>
      <c r="C71" s="8">
        <v>6</v>
      </c>
      <c r="D71" s="13" t="s">
        <v>311</v>
      </c>
      <c r="E71" s="20" t="s">
        <v>301</v>
      </c>
      <c r="F71" s="21" t="s">
        <v>312</v>
      </c>
      <c r="G71" s="21" t="s">
        <v>24</v>
      </c>
      <c r="H71" s="31" t="s">
        <v>25</v>
      </c>
      <c r="I71" s="7" t="s">
        <v>312</v>
      </c>
      <c r="J71" s="38" t="s">
        <v>313</v>
      </c>
      <c r="K71" s="20" t="s">
        <v>27</v>
      </c>
      <c r="L71" s="17">
        <v>169686</v>
      </c>
      <c r="M71" s="34">
        <v>51233</v>
      </c>
      <c r="N71" s="1"/>
      <c r="O71" s="1"/>
      <c r="P71" s="1"/>
      <c r="Q71" s="1"/>
      <c r="R71" s="1"/>
    </row>
    <row r="72" spans="1:18" x14ac:dyDescent="0.2">
      <c r="A72" s="13" t="s">
        <v>300</v>
      </c>
      <c r="B72" s="8" t="s">
        <v>369</v>
      </c>
      <c r="C72" s="8">
        <v>6</v>
      </c>
      <c r="D72" s="13" t="s">
        <v>314</v>
      </c>
      <c r="E72" s="20" t="s">
        <v>301</v>
      </c>
      <c r="F72" s="21" t="s">
        <v>315</v>
      </c>
      <c r="G72" s="21" t="s">
        <v>24</v>
      </c>
      <c r="H72" s="31" t="s">
        <v>25</v>
      </c>
      <c r="I72" s="7" t="s">
        <v>315</v>
      </c>
      <c r="J72" s="38" t="s">
        <v>316</v>
      </c>
      <c r="K72" s="20" t="s">
        <v>27</v>
      </c>
      <c r="L72" s="17">
        <v>292149</v>
      </c>
      <c r="M72" s="34">
        <v>30513</v>
      </c>
      <c r="N72" s="1"/>
      <c r="O72" s="1"/>
      <c r="P72" s="1"/>
      <c r="Q72" s="1"/>
      <c r="R72" s="1"/>
    </row>
    <row r="73" spans="1:18" x14ac:dyDescent="0.2">
      <c r="A73" s="13" t="s">
        <v>300</v>
      </c>
      <c r="B73" s="8" t="s">
        <v>369</v>
      </c>
      <c r="C73" s="8">
        <v>6</v>
      </c>
      <c r="D73" s="13" t="s">
        <v>317</v>
      </c>
      <c r="E73" s="20" t="s">
        <v>301</v>
      </c>
      <c r="F73" s="21" t="s">
        <v>318</v>
      </c>
      <c r="G73" s="21" t="s">
        <v>24</v>
      </c>
      <c r="H73" s="31" t="s">
        <v>25</v>
      </c>
      <c r="I73" s="7" t="s">
        <v>318</v>
      </c>
      <c r="J73" s="38" t="s">
        <v>319</v>
      </c>
      <c r="K73" s="20" t="s">
        <v>27</v>
      </c>
      <c r="L73" s="17">
        <v>35938</v>
      </c>
      <c r="M73" s="34">
        <v>2799</v>
      </c>
      <c r="N73" s="1"/>
      <c r="O73" s="1"/>
      <c r="P73" s="1"/>
      <c r="Q73" s="1"/>
      <c r="R73" s="1"/>
    </row>
    <row r="74" spans="1:18" x14ac:dyDescent="0.2">
      <c r="A74" s="13" t="s">
        <v>320</v>
      </c>
      <c r="B74" s="8" t="s">
        <v>370</v>
      </c>
      <c r="C74" s="8">
        <v>35</v>
      </c>
      <c r="D74" s="13" t="s">
        <v>322</v>
      </c>
      <c r="E74" s="20" t="s">
        <v>321</v>
      </c>
      <c r="F74" s="21" t="s">
        <v>323</v>
      </c>
      <c r="G74" s="21" t="s">
        <v>24</v>
      </c>
      <c r="H74" s="31" t="s">
        <v>25</v>
      </c>
      <c r="I74" s="7" t="s">
        <v>323</v>
      </c>
      <c r="J74" s="38" t="s">
        <v>324</v>
      </c>
      <c r="K74" s="20" t="s">
        <v>27</v>
      </c>
      <c r="L74" s="17">
        <v>3300</v>
      </c>
      <c r="M74" s="34">
        <v>851</v>
      </c>
      <c r="N74" s="1"/>
      <c r="O74" s="1"/>
      <c r="P74" s="1"/>
      <c r="Q74" s="1"/>
      <c r="R74" s="1"/>
    </row>
    <row r="75" spans="1:18" x14ac:dyDescent="0.2">
      <c r="A75" s="13" t="s">
        <v>325</v>
      </c>
      <c r="B75" s="8" t="s">
        <v>371</v>
      </c>
      <c r="C75" s="8">
        <v>21</v>
      </c>
      <c r="D75" s="13" t="s">
        <v>327</v>
      </c>
      <c r="E75" s="20" t="s">
        <v>326</v>
      </c>
      <c r="F75" s="21" t="s">
        <v>328</v>
      </c>
      <c r="G75" s="21" t="s">
        <v>24</v>
      </c>
      <c r="H75" s="31" t="s">
        <v>25</v>
      </c>
      <c r="I75" s="7" t="s">
        <v>328</v>
      </c>
      <c r="J75" s="38" t="s">
        <v>329</v>
      </c>
      <c r="K75" s="20" t="s">
        <v>27</v>
      </c>
      <c r="L75" s="17">
        <v>488538</v>
      </c>
      <c r="M75" s="34">
        <v>5219</v>
      </c>
      <c r="N75" s="1"/>
      <c r="O75" s="1"/>
      <c r="P75" s="1"/>
      <c r="Q75" s="1"/>
      <c r="R75" s="1"/>
    </row>
    <row r="76" spans="1:18" x14ac:dyDescent="0.2">
      <c r="A76" s="13" t="s">
        <v>330</v>
      </c>
      <c r="B76" s="8" t="s">
        <v>372</v>
      </c>
      <c r="C76" s="8">
        <v>1</v>
      </c>
      <c r="D76" s="13" t="s">
        <v>332</v>
      </c>
      <c r="E76" s="20" t="s">
        <v>331</v>
      </c>
      <c r="F76" s="21" t="s">
        <v>333</v>
      </c>
      <c r="G76" s="21" t="s">
        <v>24</v>
      </c>
      <c r="H76" s="31" t="s">
        <v>25</v>
      </c>
      <c r="I76" s="7" t="s">
        <v>333</v>
      </c>
      <c r="J76" s="38" t="s">
        <v>334</v>
      </c>
      <c r="K76" s="20" t="s">
        <v>27</v>
      </c>
      <c r="L76" s="17">
        <v>7361</v>
      </c>
      <c r="M76" s="34">
        <v>5551</v>
      </c>
      <c r="N76" s="1"/>
      <c r="O76" s="1"/>
      <c r="P76" s="1"/>
      <c r="Q76" s="1"/>
      <c r="R76" s="1"/>
    </row>
    <row r="77" spans="1:18" x14ac:dyDescent="0.2">
      <c r="A77" s="13" t="s">
        <v>330</v>
      </c>
      <c r="B77" s="8" t="s">
        <v>372</v>
      </c>
      <c r="C77" s="8">
        <v>1</v>
      </c>
      <c r="D77" s="13" t="s">
        <v>335</v>
      </c>
      <c r="E77" s="20" t="s">
        <v>331</v>
      </c>
      <c r="F77" s="21" t="s">
        <v>336</v>
      </c>
      <c r="G77" s="21" t="s">
        <v>24</v>
      </c>
      <c r="H77" s="31" t="s">
        <v>25</v>
      </c>
      <c r="I77" s="7" t="s">
        <v>336</v>
      </c>
      <c r="J77" s="38" t="s">
        <v>337</v>
      </c>
      <c r="K77" s="20" t="s">
        <v>27</v>
      </c>
      <c r="L77" s="17">
        <v>11718</v>
      </c>
      <c r="M77" s="34">
        <v>123</v>
      </c>
      <c r="N77" s="1"/>
      <c r="O77" s="1"/>
      <c r="P77" s="1"/>
      <c r="Q77" s="1"/>
      <c r="R77" s="1"/>
    </row>
    <row r="78" spans="1:18" x14ac:dyDescent="0.2">
      <c r="A78" s="13" t="s">
        <v>330</v>
      </c>
      <c r="B78" s="8" t="s">
        <v>372</v>
      </c>
      <c r="C78" s="8">
        <v>1</v>
      </c>
      <c r="D78" s="13" t="s">
        <v>338</v>
      </c>
      <c r="E78" s="20" t="s">
        <v>331</v>
      </c>
      <c r="F78" s="21" t="s">
        <v>339</v>
      </c>
      <c r="G78" s="21" t="s">
        <v>24</v>
      </c>
      <c r="H78" s="31" t="s">
        <v>25</v>
      </c>
      <c r="I78" s="7" t="s">
        <v>339</v>
      </c>
      <c r="J78" s="38" t="s">
        <v>340</v>
      </c>
      <c r="K78" s="20" t="s">
        <v>27</v>
      </c>
      <c r="L78" s="17">
        <v>11600</v>
      </c>
      <c r="M78" s="34">
        <v>2964</v>
      </c>
      <c r="N78" s="1"/>
      <c r="O78" s="1"/>
      <c r="P78" s="1"/>
      <c r="Q78" s="1"/>
      <c r="R78" s="1"/>
    </row>
    <row r="79" spans="1:18" x14ac:dyDescent="0.2">
      <c r="A79" s="13" t="s">
        <v>341</v>
      </c>
      <c r="B79" s="8" t="s">
        <v>373</v>
      </c>
      <c r="C79" s="8">
        <v>29</v>
      </c>
      <c r="D79" s="13" t="s">
        <v>343</v>
      </c>
      <c r="E79" s="20" t="s">
        <v>342</v>
      </c>
      <c r="F79" s="21" t="s">
        <v>344</v>
      </c>
      <c r="G79" s="21" t="s">
        <v>24</v>
      </c>
      <c r="H79" s="31" t="s">
        <v>25</v>
      </c>
      <c r="I79" s="7" t="s">
        <v>344</v>
      </c>
      <c r="J79" s="38" t="s">
        <v>345</v>
      </c>
      <c r="K79" s="20" t="s">
        <v>27</v>
      </c>
      <c r="L79" s="17">
        <v>18867</v>
      </c>
      <c r="M79" s="34">
        <v>4717</v>
      </c>
      <c r="N79" s="1"/>
      <c r="O79" s="1"/>
      <c r="P79" s="1"/>
      <c r="Q79" s="1"/>
      <c r="R79" s="1"/>
    </row>
    <row r="80" spans="1:18" ht="15.75" x14ac:dyDescent="0.25">
      <c r="A80" s="39" t="s">
        <v>8</v>
      </c>
      <c r="B80" s="39"/>
      <c r="C80" s="40"/>
      <c r="D80" s="40"/>
      <c r="E80" s="40"/>
      <c r="F80" s="40"/>
      <c r="G80" s="40"/>
      <c r="H80" s="40"/>
      <c r="I80" s="40"/>
      <c r="J80" s="39"/>
      <c r="K80" s="39"/>
      <c r="L80" s="41">
        <f>SUBTOTAL(109, ApptLEA[2022–23
Final
Allocation])</f>
        <v>14009089</v>
      </c>
      <c r="M80" s="41">
        <f>SUBTOTAL(109, ApptLEA[10th
Apportionment])</f>
        <v>3034165</v>
      </c>
      <c r="N80" s="1"/>
      <c r="O80" s="1"/>
      <c r="P80" s="1"/>
      <c r="Q80" s="1"/>
      <c r="R80" s="1"/>
    </row>
    <row r="81" spans="1:18" x14ac:dyDescent="0.2">
      <c r="A81" t="s">
        <v>6</v>
      </c>
      <c r="F81" s="1"/>
      <c r="G81" s="1"/>
      <c r="H81" s="1"/>
      <c r="I81" s="1"/>
      <c r="J81" s="1"/>
      <c r="K81" s="1"/>
      <c r="L81" s="1"/>
      <c r="N81" s="1"/>
      <c r="O81" s="1"/>
      <c r="P81" s="1"/>
      <c r="Q81" s="1"/>
      <c r="R81" s="1"/>
    </row>
    <row r="82" spans="1:18" x14ac:dyDescent="0.2">
      <c r="A82" t="s">
        <v>7</v>
      </c>
      <c r="F82" s="1"/>
      <c r="G82" s="1"/>
      <c r="H82" s="1"/>
      <c r="I82" s="1"/>
      <c r="J82" s="1"/>
      <c r="K82" s="1"/>
      <c r="L82" s="1"/>
      <c r="N82" s="1"/>
      <c r="O82" s="1"/>
      <c r="P82" s="1"/>
      <c r="Q82" s="1"/>
      <c r="R82" s="1"/>
    </row>
    <row r="83" spans="1:18" x14ac:dyDescent="0.2">
      <c r="A83" s="36" t="s">
        <v>22</v>
      </c>
      <c r="F83" s="1"/>
      <c r="G83" s="1"/>
      <c r="H83" s="1"/>
      <c r="I83" s="1"/>
      <c r="J83" s="1"/>
      <c r="K83" s="1"/>
      <c r="L83" s="1"/>
      <c r="N83" s="1"/>
      <c r="O83" s="1"/>
      <c r="P83" s="1"/>
      <c r="Q83" s="1"/>
      <c r="R83" s="1"/>
    </row>
  </sheetData>
  <sortState xmlns:xlrd2="http://schemas.microsoft.com/office/spreadsheetml/2017/richdata2" ref="B80:M83">
    <sortCondition ref="E80:E83"/>
  </sortState>
  <dataConsolidate/>
  <phoneticPr fontId="13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8" customWidth="1"/>
    <col min="5" max="16384" width="8.88671875" style="1"/>
  </cols>
  <sheetData>
    <row r="1" spans="1:4" ht="18.75" customHeight="1" x14ac:dyDescent="0.3">
      <c r="A1" s="22" t="s">
        <v>376</v>
      </c>
      <c r="B1" s="5"/>
      <c r="C1" s="5"/>
      <c r="D1" s="14"/>
    </row>
    <row r="2" spans="1:4" customFormat="1" ht="18" x14ac:dyDescent="0.25">
      <c r="A2" s="23" t="s">
        <v>9</v>
      </c>
      <c r="D2" s="15"/>
    </row>
    <row r="3" spans="1:4" customFormat="1" ht="16.5" thickBot="1" x14ac:dyDescent="0.3">
      <c r="A3" s="9" t="s">
        <v>16</v>
      </c>
      <c r="D3" s="15"/>
    </row>
    <row r="4" spans="1:4" ht="33" thickTop="1" thickBot="1" x14ac:dyDescent="0.3">
      <c r="A4" s="25" t="s">
        <v>0</v>
      </c>
      <c r="B4" s="25" t="s">
        <v>12</v>
      </c>
      <c r="C4" s="25" t="s">
        <v>10</v>
      </c>
      <c r="D4" s="25" t="s">
        <v>13</v>
      </c>
    </row>
    <row r="5" spans="1:4" ht="15.75" thickTop="1" x14ac:dyDescent="0.2">
      <c r="A5" s="12" t="s">
        <v>30</v>
      </c>
      <c r="B5" s="13" t="s">
        <v>29</v>
      </c>
      <c r="C5" s="30" t="s">
        <v>374</v>
      </c>
      <c r="D5" s="16">
        <v>9565</v>
      </c>
    </row>
    <row r="6" spans="1:4" x14ac:dyDescent="0.2">
      <c r="A6" s="27" t="s">
        <v>40</v>
      </c>
      <c r="B6" s="13" t="s">
        <v>39</v>
      </c>
      <c r="C6" s="30" t="s">
        <v>374</v>
      </c>
      <c r="D6" s="28">
        <v>90633</v>
      </c>
    </row>
    <row r="7" spans="1:4" x14ac:dyDescent="0.2">
      <c r="A7" s="12" t="s">
        <v>48</v>
      </c>
      <c r="B7" s="13" t="s">
        <v>47</v>
      </c>
      <c r="C7" s="30" t="s">
        <v>374</v>
      </c>
      <c r="D7" s="16">
        <v>116</v>
      </c>
    </row>
    <row r="8" spans="1:4" x14ac:dyDescent="0.2">
      <c r="A8" s="12" t="s">
        <v>53</v>
      </c>
      <c r="B8" s="13" t="s">
        <v>52</v>
      </c>
      <c r="C8" s="30" t="s">
        <v>374</v>
      </c>
      <c r="D8" s="16">
        <v>26614</v>
      </c>
    </row>
    <row r="9" spans="1:4" x14ac:dyDescent="0.2">
      <c r="A9" s="12" t="s">
        <v>70</v>
      </c>
      <c r="B9" s="13" t="s">
        <v>69</v>
      </c>
      <c r="C9" s="30" t="s">
        <v>374</v>
      </c>
      <c r="D9" s="16">
        <v>29</v>
      </c>
    </row>
    <row r="10" spans="1:4" x14ac:dyDescent="0.2">
      <c r="A10" s="12" t="s">
        <v>75</v>
      </c>
      <c r="B10" s="13" t="s">
        <v>74</v>
      </c>
      <c r="C10" s="30" t="s">
        <v>374</v>
      </c>
      <c r="D10" s="28">
        <v>183677</v>
      </c>
    </row>
    <row r="11" spans="1:4" x14ac:dyDescent="0.2">
      <c r="A11" s="12" t="s">
        <v>81</v>
      </c>
      <c r="B11" s="13" t="s">
        <v>79</v>
      </c>
      <c r="C11" s="30" t="s">
        <v>374</v>
      </c>
      <c r="D11" s="17">
        <v>792129</v>
      </c>
    </row>
    <row r="12" spans="1:4" x14ac:dyDescent="0.2">
      <c r="A12" s="8" t="s">
        <v>115</v>
      </c>
      <c r="B12" s="13" t="s">
        <v>114</v>
      </c>
      <c r="C12" s="30" t="s">
        <v>374</v>
      </c>
      <c r="D12" s="17">
        <v>12323</v>
      </c>
    </row>
    <row r="13" spans="1:4" x14ac:dyDescent="0.2">
      <c r="A13" s="8" t="s">
        <v>123</v>
      </c>
      <c r="B13" s="13" t="s">
        <v>122</v>
      </c>
      <c r="C13" s="30" t="s">
        <v>374</v>
      </c>
      <c r="D13" s="17">
        <v>49156</v>
      </c>
    </row>
    <row r="14" spans="1:4" x14ac:dyDescent="0.2">
      <c r="A14" s="8" t="s">
        <v>128</v>
      </c>
      <c r="B14" s="13" t="s">
        <v>127</v>
      </c>
      <c r="C14" s="30" t="s">
        <v>374</v>
      </c>
      <c r="D14" s="17">
        <v>488411</v>
      </c>
    </row>
    <row r="15" spans="1:4" x14ac:dyDescent="0.2">
      <c r="A15" s="8" t="s">
        <v>171</v>
      </c>
      <c r="B15" s="13" t="s">
        <v>170</v>
      </c>
      <c r="C15" s="30" t="s">
        <v>374</v>
      </c>
      <c r="D15" s="17">
        <v>11165</v>
      </c>
    </row>
    <row r="16" spans="1:4" x14ac:dyDescent="0.2">
      <c r="A16" s="8" t="s">
        <v>176</v>
      </c>
      <c r="B16" s="13" t="s">
        <v>175</v>
      </c>
      <c r="C16" s="30" t="s">
        <v>374</v>
      </c>
      <c r="D16" s="17">
        <v>681</v>
      </c>
    </row>
    <row r="17" spans="1:4" x14ac:dyDescent="0.2">
      <c r="A17" s="8" t="s">
        <v>181</v>
      </c>
      <c r="B17" s="13" t="s">
        <v>180</v>
      </c>
      <c r="C17" s="30" t="s">
        <v>374</v>
      </c>
      <c r="D17" s="17">
        <v>24056</v>
      </c>
    </row>
    <row r="18" spans="1:4" x14ac:dyDescent="0.2">
      <c r="A18" s="8" t="s">
        <v>186</v>
      </c>
      <c r="B18" s="13" t="s">
        <v>185</v>
      </c>
      <c r="C18" s="30" t="s">
        <v>374</v>
      </c>
      <c r="D18" s="17">
        <v>726016</v>
      </c>
    </row>
    <row r="19" spans="1:4" x14ac:dyDescent="0.2">
      <c r="A19" s="8" t="s">
        <v>207</v>
      </c>
      <c r="B19" s="13" t="s">
        <v>206</v>
      </c>
      <c r="C19" s="30" t="s">
        <v>374</v>
      </c>
      <c r="D19" s="17">
        <v>760</v>
      </c>
    </row>
    <row r="20" spans="1:4" x14ac:dyDescent="0.2">
      <c r="A20" s="8" t="s">
        <v>212</v>
      </c>
      <c r="B20" s="13" t="s">
        <v>211</v>
      </c>
      <c r="C20" s="30" t="s">
        <v>374</v>
      </c>
      <c r="D20" s="17">
        <v>237540</v>
      </c>
    </row>
    <row r="21" spans="1:4" x14ac:dyDescent="0.2">
      <c r="A21" s="8" t="s">
        <v>217</v>
      </c>
      <c r="B21" s="13" t="s">
        <v>216</v>
      </c>
      <c r="C21" s="30" t="s">
        <v>374</v>
      </c>
      <c r="D21" s="17">
        <v>159688</v>
      </c>
    </row>
    <row r="22" spans="1:4" x14ac:dyDescent="0.2">
      <c r="A22" s="8" t="s">
        <v>246</v>
      </c>
      <c r="B22" s="13" t="s">
        <v>245</v>
      </c>
      <c r="C22" s="30" t="s">
        <v>374</v>
      </c>
      <c r="D22" s="17">
        <v>4818</v>
      </c>
    </row>
    <row r="23" spans="1:4" x14ac:dyDescent="0.2">
      <c r="A23" s="8" t="s">
        <v>254</v>
      </c>
      <c r="B23" s="13" t="s">
        <v>253</v>
      </c>
      <c r="C23" s="30" t="s">
        <v>374</v>
      </c>
      <c r="D23" s="17">
        <v>552</v>
      </c>
    </row>
    <row r="24" spans="1:4" x14ac:dyDescent="0.2">
      <c r="A24" s="8" t="s">
        <v>259</v>
      </c>
      <c r="B24" s="13" t="s">
        <v>258</v>
      </c>
      <c r="C24" s="30" t="s">
        <v>374</v>
      </c>
      <c r="D24" s="17">
        <v>84048</v>
      </c>
    </row>
    <row r="25" spans="1:4" x14ac:dyDescent="0.2">
      <c r="A25" s="8" t="s">
        <v>280</v>
      </c>
      <c r="B25" s="13" t="s">
        <v>279</v>
      </c>
      <c r="C25" s="30" t="s">
        <v>374</v>
      </c>
      <c r="D25" s="17">
        <v>7092</v>
      </c>
    </row>
    <row r="26" spans="1:4" x14ac:dyDescent="0.2">
      <c r="A26" s="8" t="s">
        <v>285</v>
      </c>
      <c r="B26" s="13" t="s">
        <v>284</v>
      </c>
      <c r="C26" s="30" t="s">
        <v>374</v>
      </c>
      <c r="D26" s="17">
        <v>5192</v>
      </c>
    </row>
    <row r="27" spans="1:4" x14ac:dyDescent="0.2">
      <c r="A27" s="8" t="s">
        <v>297</v>
      </c>
      <c r="B27" s="13" t="s">
        <v>295</v>
      </c>
      <c r="C27" s="30" t="s">
        <v>374</v>
      </c>
      <c r="D27" s="17">
        <v>652</v>
      </c>
    </row>
    <row r="28" spans="1:4" x14ac:dyDescent="0.2">
      <c r="A28" s="8" t="s">
        <v>301</v>
      </c>
      <c r="B28" s="13" t="s">
        <v>300</v>
      </c>
      <c r="C28" s="30" t="s">
        <v>374</v>
      </c>
      <c r="D28" s="17">
        <v>99827</v>
      </c>
    </row>
    <row r="29" spans="1:4" x14ac:dyDescent="0.2">
      <c r="A29" s="8" t="s">
        <v>321</v>
      </c>
      <c r="B29" s="13" t="s">
        <v>320</v>
      </c>
      <c r="C29" s="30" t="s">
        <v>374</v>
      </c>
      <c r="D29" s="17">
        <v>851</v>
      </c>
    </row>
    <row r="30" spans="1:4" x14ac:dyDescent="0.2">
      <c r="A30" s="8" t="s">
        <v>326</v>
      </c>
      <c r="B30" s="13" t="s">
        <v>325</v>
      </c>
      <c r="C30" s="30" t="s">
        <v>374</v>
      </c>
      <c r="D30" s="17">
        <v>5219</v>
      </c>
    </row>
    <row r="31" spans="1:4" x14ac:dyDescent="0.2">
      <c r="A31" s="8" t="s">
        <v>331</v>
      </c>
      <c r="B31" s="13" t="s">
        <v>330</v>
      </c>
      <c r="C31" s="30" t="s">
        <v>374</v>
      </c>
      <c r="D31" s="17">
        <v>8638</v>
      </c>
    </row>
    <row r="32" spans="1:4" x14ac:dyDescent="0.2">
      <c r="A32" s="8" t="s">
        <v>342</v>
      </c>
      <c r="B32" s="13" t="s">
        <v>341</v>
      </c>
      <c r="C32" s="30" t="s">
        <v>374</v>
      </c>
      <c r="D32" s="17">
        <v>4717</v>
      </c>
    </row>
    <row r="33" spans="1:4" ht="15.75" x14ac:dyDescent="0.25">
      <c r="A33" s="39" t="s">
        <v>8</v>
      </c>
      <c r="B33" s="42"/>
      <c r="C33" s="39"/>
      <c r="D33" s="41">
        <f>SUBTOTAL(109,COE[County Total])</f>
        <v>3034165</v>
      </c>
    </row>
    <row r="34" spans="1:4" x14ac:dyDescent="0.2">
      <c r="A34" t="s">
        <v>6</v>
      </c>
      <c r="C34" s="1"/>
    </row>
    <row r="35" spans="1:4" x14ac:dyDescent="0.2">
      <c r="A35" t="s">
        <v>7</v>
      </c>
      <c r="C35" s="1"/>
      <c r="D35" s="18" t="s">
        <v>11</v>
      </c>
    </row>
    <row r="36" spans="1:4" x14ac:dyDescent="0.2">
      <c r="A36" s="36" t="s">
        <v>22</v>
      </c>
      <c r="C36" s="1"/>
    </row>
    <row r="37" spans="1:4" x14ac:dyDescent="0.2">
      <c r="C37" s="1"/>
    </row>
    <row r="38" spans="1:4" x14ac:dyDescent="0.2">
      <c r="C38" s="1"/>
    </row>
    <row r="39" spans="1:4" x14ac:dyDescent="0.2">
      <c r="C39" s="1"/>
    </row>
    <row r="40" spans="1:4" x14ac:dyDescent="0.2">
      <c r="C40" s="1"/>
    </row>
    <row r="41" spans="1:4" x14ac:dyDescent="0.2">
      <c r="C41" s="1"/>
    </row>
    <row r="42" spans="1:4" x14ac:dyDescent="0.2">
      <c r="C42" s="1"/>
    </row>
    <row r="43" spans="1:4" x14ac:dyDescent="0.2">
      <c r="C43" s="1"/>
    </row>
    <row r="44" spans="1:4" x14ac:dyDescent="0.2">
      <c r="C44" s="1"/>
    </row>
  </sheetData>
  <dataConsolidate/>
  <phoneticPr fontId="13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10th - LEA</vt:lpstr>
      <vt:lpstr>22-23 Title II, 10th - Cty</vt:lpstr>
      <vt:lpstr>'22-23 Title II, 10th - Cty'!Print_Area</vt:lpstr>
      <vt:lpstr>'22-23 Title II, 10th - LEA'!Print_Area</vt:lpstr>
      <vt:lpstr>'22-23 Title II, 10th - Cty'!Print_Titles</vt:lpstr>
      <vt:lpstr>'22-23 Title II, 10th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Recip10-22: Title II, Part A (CA Dept of Education)</dc:title>
  <dc:subject>Title II, Part A, Supporting Effective Instruction tenth apportionment schedule for fiscal year 2022-23.</dc:subject>
  <dc:creator/>
  <cp:lastModifiedBy/>
  <dcterms:created xsi:type="dcterms:W3CDTF">2024-11-22T17:32:19Z</dcterms:created>
  <dcterms:modified xsi:type="dcterms:W3CDTF">2024-11-25T19:21:39Z</dcterms:modified>
  <cp:contentStatus/>
</cp:coreProperties>
</file>