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jcavagnaro\AppData\Local\Adobe\Contribute 6.5\en_US\Sites\Site2\fg\fo\r14\documents\"/>
    </mc:Choice>
  </mc:AlternateContent>
  <xr:revisionPtr revIDLastSave="0" documentId="13_ncr:1_{C4AC30CE-C17C-4998-B4E9-DEBBEB0EDC1D}" xr6:coauthVersionLast="47" xr6:coauthVersionMax="47" xr10:uidLastSave="{00000000-0000-0000-0000-000000000000}"/>
  <bookViews>
    <workbookView xWindow="29055" yWindow="-11070" windowWidth="22425" windowHeight="20310" xr2:uid="{00000000-000D-0000-FFFF-FFFF00000000}"/>
  </bookViews>
  <sheets>
    <sheet name="2019-20 Title IV, 10th - LEA" sheetId="1" r:id="rId1"/>
    <sheet name="2019-20 Title IV, 10th - Cty" sheetId="3" r:id="rId2"/>
  </sheets>
  <definedNames>
    <definedName name="_xlnm._FilterDatabase" localSheetId="1" hidden="1">'2019-20 Title IV, 10th - Cty'!$A$5:$D$27</definedName>
    <definedName name="_xlnm._FilterDatabase" localSheetId="0" hidden="1">'2019-20 Title IV, 10th - LEA'!$A$5:$K$154</definedName>
    <definedName name="_xlcn.WorksheetConnection_201819TitleIV7thLEAA1A41" hidden="1">'2019-20 Title IV, 10th -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'2019-20 Title IV, 10th - Cty'!$1:$5</definedName>
    <definedName name="_xlnm.Print_Titles" localSheetId="0">'2019-20 Title IV, 10th - LEA'!$1:$5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2018-19 Title IV, 7th - LEA!$A$1:$A$4"/>
          <x15:modelTable id="Table1" name="Table1" connection="WorksheetConnection_title4pa18apptsch7 working file.xlsx!Table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5" i="1" l="1"/>
  <c r="L155" i="1"/>
  <c r="D47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<sst xmlns="http://schemas.openxmlformats.org/spreadsheetml/2006/main" count="1544" uniqueCount="668">
  <si>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</si>
  <si>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</si>
  <si>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</si>
  <si>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</si>
  <si>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</si>
  <si>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</si>
  <si>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</si>
  <si>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</si>
  <si>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
ID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</si>
  <si>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</si>
  <si>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</si>
  <si>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</si>
  <si>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</si>
  <si>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</si>
  <si>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</si>
  <si>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</si>
  <si>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</si>
  <si>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</si>
  <si>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Fiscal Year 2019–20</t>
  </si>
  <si>
    <t xml:space="preserve">
2019-20
Final
Allocation
Amount</t>
  </si>
  <si>
    <t>County Name</t>
  </si>
  <si>
    <t>Full CDS Code</t>
  </si>
  <si>
    <t>0000000</t>
  </si>
  <si>
    <t>N/A</t>
  </si>
  <si>
    <t>Alameda</t>
  </si>
  <si>
    <t>0000011784</t>
  </si>
  <si>
    <t>01</t>
  </si>
  <si>
    <t xml:space="preserve">Statewide Total </t>
  </si>
  <si>
    <t>Schedule of the Tenth Apportionment for Title IV, Part A, Subpart 1</t>
  </si>
  <si>
    <t>10th
Apportionment</t>
  </si>
  <si>
    <t>County Summary of the Tenth Apportionment for Title IV, Part A, Subpart 1</t>
  </si>
  <si>
    <t>Los Angeles</t>
  </si>
  <si>
    <t>0000044132</t>
  </si>
  <si>
    <t>19753090000000</t>
  </si>
  <si>
    <t>19</t>
  </si>
  <si>
    <t>75309</t>
  </si>
  <si>
    <t>Acton-Agua Dulce Unified</t>
  </si>
  <si>
    <t>Tulare</t>
  </si>
  <si>
    <t>0000011859</t>
  </si>
  <si>
    <t>54718110000000</t>
  </si>
  <si>
    <t>54</t>
  </si>
  <si>
    <t>71811</t>
  </si>
  <si>
    <t>Alta Vista Elementary</t>
  </si>
  <si>
    <t>Madera</t>
  </si>
  <si>
    <t>0000011826</t>
  </si>
  <si>
    <t>20651770000000</t>
  </si>
  <si>
    <t>20</t>
  </si>
  <si>
    <t>65177</t>
  </si>
  <si>
    <t>Alview-Dairyland Union Elementary</t>
  </si>
  <si>
    <t>Riverside</t>
  </si>
  <si>
    <t>0000011837</t>
  </si>
  <si>
    <t>33669770000000</t>
  </si>
  <si>
    <t>33</t>
  </si>
  <si>
    <t>66977</t>
  </si>
  <si>
    <t>Alvord Unified</t>
  </si>
  <si>
    <t>Amador</t>
  </si>
  <si>
    <t>0000011786</t>
  </si>
  <si>
    <t>03739810000000</t>
  </si>
  <si>
    <t>03</t>
  </si>
  <si>
    <t>73981</t>
  </si>
  <si>
    <t>Amador County Unified</t>
  </si>
  <si>
    <t>Orange</t>
  </si>
  <si>
    <t>0000012840</t>
  </si>
  <si>
    <t>30664310000000</t>
  </si>
  <si>
    <t>30</t>
  </si>
  <si>
    <t>66431</t>
  </si>
  <si>
    <t>Anaheim Union High</t>
  </si>
  <si>
    <t>Kern</t>
  </si>
  <si>
    <t>0000040496</t>
  </si>
  <si>
    <t>15633130000000</t>
  </si>
  <si>
    <t>15</t>
  </si>
  <si>
    <t>63313</t>
  </si>
  <si>
    <t>Arvin Union</t>
  </si>
  <si>
    <t>Merced</t>
  </si>
  <si>
    <t>0000011831</t>
  </si>
  <si>
    <t>24656310000000</t>
  </si>
  <si>
    <t>24</t>
  </si>
  <si>
    <t>65631</t>
  </si>
  <si>
    <t>Atwater Elementary</t>
  </si>
  <si>
    <t>19642790000000</t>
  </si>
  <si>
    <t>64279</t>
  </si>
  <si>
    <t>Azusa Unified</t>
  </si>
  <si>
    <t>San Bernardino</t>
  </si>
  <si>
    <t>0000011839</t>
  </si>
  <si>
    <t>36738580000000</t>
  </si>
  <si>
    <t>36</t>
  </si>
  <si>
    <t>73858</t>
  </si>
  <si>
    <t>Baker Valley Unified</t>
  </si>
  <si>
    <t>36676110000000</t>
  </si>
  <si>
    <t>67611</t>
  </si>
  <si>
    <t>Barstow Unified</t>
  </si>
  <si>
    <t>36676370000000</t>
  </si>
  <si>
    <t>67637</t>
  </si>
  <si>
    <t>Bear Valley Unified</t>
  </si>
  <si>
    <t>19643030000000</t>
  </si>
  <si>
    <t>64303</t>
  </si>
  <si>
    <t>Bellflower Unified</t>
  </si>
  <si>
    <t>01611430000000</t>
  </si>
  <si>
    <t>61143</t>
  </si>
  <si>
    <t>Berkeley Unified</t>
  </si>
  <si>
    <t>Siskiyou</t>
  </si>
  <si>
    <t>0000011782</t>
  </si>
  <si>
    <t>47701850000000</t>
  </si>
  <si>
    <t>47</t>
  </si>
  <si>
    <t>70185</t>
  </si>
  <si>
    <t>Big Springs Union Elementary</t>
  </si>
  <si>
    <t>Inyo</t>
  </si>
  <si>
    <t>0000008422</t>
  </si>
  <si>
    <t>14766870000000</t>
  </si>
  <si>
    <t>14</t>
  </si>
  <si>
    <t>76687</t>
  </si>
  <si>
    <t>Bishop Unified</t>
  </si>
  <si>
    <t>Shasta</t>
  </si>
  <si>
    <t>0000011849</t>
  </si>
  <si>
    <t>45698800000000</t>
  </si>
  <si>
    <t>45</t>
  </si>
  <si>
    <t>69880</t>
  </si>
  <si>
    <t>Black Butte Union Elementary</t>
  </si>
  <si>
    <t>El Dorado</t>
  </si>
  <si>
    <t>0000011790</t>
  </si>
  <si>
    <t>09737830000000</t>
  </si>
  <si>
    <t>09</t>
  </si>
  <si>
    <t>73783</t>
  </si>
  <si>
    <t>Black Oak Mine Unified</t>
  </si>
  <si>
    <t>Santa Cruz</t>
  </si>
  <si>
    <t>0000011781</t>
  </si>
  <si>
    <t>44697320000000</t>
  </si>
  <si>
    <t>44</t>
  </si>
  <si>
    <t>69732</t>
  </si>
  <si>
    <t>Bonny Doon Union Elementary</t>
  </si>
  <si>
    <t>Calaveras</t>
  </si>
  <si>
    <t>0000011788</t>
  </si>
  <si>
    <t>05615640000000</t>
  </si>
  <si>
    <t>05</t>
  </si>
  <si>
    <t>61564</t>
  </si>
  <si>
    <t>Calaveras Unified</t>
  </si>
  <si>
    <t>Santa Clara</t>
  </si>
  <si>
    <t>0000011846</t>
  </si>
  <si>
    <t>43693930000000</t>
  </si>
  <si>
    <t>43</t>
  </si>
  <si>
    <t>69393</t>
  </si>
  <si>
    <t>Campbell Union</t>
  </si>
  <si>
    <t>43694010000000</t>
  </si>
  <si>
    <t>69401</t>
  </si>
  <si>
    <t>Campbell Union High</t>
  </si>
  <si>
    <t>30664640000000</t>
  </si>
  <si>
    <t>66464</t>
  </si>
  <si>
    <t>Capistrano Unified</t>
  </si>
  <si>
    <t>Fresno</t>
  </si>
  <si>
    <t>0000006842</t>
  </si>
  <si>
    <t>10755980000000</t>
  </si>
  <si>
    <t>10</t>
  </si>
  <si>
    <t>75598</t>
  </si>
  <si>
    <t>Caruthers Unified</t>
  </si>
  <si>
    <t>45699140000000</t>
  </si>
  <si>
    <t>69914</t>
  </si>
  <si>
    <t>Cascade Union Elementary</t>
  </si>
  <si>
    <t>19643450000000</t>
  </si>
  <si>
    <t>64345</t>
  </si>
  <si>
    <t>Castaic Union</t>
  </si>
  <si>
    <t>10739650000000</t>
  </si>
  <si>
    <t>73965</t>
  </si>
  <si>
    <t>Central Unified</t>
  </si>
  <si>
    <t>19643780000000</t>
  </si>
  <si>
    <t>64378</t>
  </si>
  <si>
    <t>Charter Oak Unified</t>
  </si>
  <si>
    <t>Butte</t>
  </si>
  <si>
    <t>0000004172</t>
  </si>
  <si>
    <t>04614240000000</t>
  </si>
  <si>
    <t>04</t>
  </si>
  <si>
    <t>61424</t>
  </si>
  <si>
    <t>Chico Unified</t>
  </si>
  <si>
    <t>36676780000000</t>
  </si>
  <si>
    <t>67678</t>
  </si>
  <si>
    <t>Chino Valley Unified</t>
  </si>
  <si>
    <t>Sonoma</t>
  </si>
  <si>
    <t>0000011855</t>
  </si>
  <si>
    <t>49706490000000</t>
  </si>
  <si>
    <t>49</t>
  </si>
  <si>
    <t>70649</t>
  </si>
  <si>
    <t>Cinnabar Elementary</t>
  </si>
  <si>
    <t>Santa Barbara</t>
  </si>
  <si>
    <t>0000002583</t>
  </si>
  <si>
    <t>42691790000000</t>
  </si>
  <si>
    <t>42</t>
  </si>
  <si>
    <t>69179</t>
  </si>
  <si>
    <t>College Elementary</t>
  </si>
  <si>
    <t>36676860000000</t>
  </si>
  <si>
    <t>67686</t>
  </si>
  <si>
    <t>Colton Joint Unified</t>
  </si>
  <si>
    <t>Tuolumne</t>
  </si>
  <si>
    <t>0000004851</t>
  </si>
  <si>
    <t>55723480000000</t>
  </si>
  <si>
    <t>55</t>
  </si>
  <si>
    <t>72348</t>
  </si>
  <si>
    <t>Columbia Union</t>
  </si>
  <si>
    <t>Ventura</t>
  </si>
  <si>
    <t>0000001357</t>
  </si>
  <si>
    <t>56737590000000</t>
  </si>
  <si>
    <t>56</t>
  </si>
  <si>
    <t>73759</t>
  </si>
  <si>
    <t>Conejo Valley Unified</t>
  </si>
  <si>
    <t>19644440000000</t>
  </si>
  <si>
    <t>64444</t>
  </si>
  <si>
    <t>Culver City Unified</t>
  </si>
  <si>
    <t>Yolo</t>
  </si>
  <si>
    <t>0000011865</t>
  </si>
  <si>
    <t>57726780000000</t>
  </si>
  <si>
    <t>57</t>
  </si>
  <si>
    <t>72678</t>
  </si>
  <si>
    <t>Davis Joint Unified</t>
  </si>
  <si>
    <t>Marin</t>
  </si>
  <si>
    <t>0000004508</t>
  </si>
  <si>
    <t>21653180000000</t>
  </si>
  <si>
    <t>21</t>
  </si>
  <si>
    <t>65318</t>
  </si>
  <si>
    <t>Miller Creek Elementary</t>
  </si>
  <si>
    <t>Solano</t>
  </si>
  <si>
    <t>0000011854</t>
  </si>
  <si>
    <t>48705320000000</t>
  </si>
  <si>
    <t>48</t>
  </si>
  <si>
    <t>70532</t>
  </si>
  <si>
    <t>Dixon Unified</t>
  </si>
  <si>
    <t>19644510000000</t>
  </si>
  <si>
    <t>64451</t>
  </si>
  <si>
    <t>Downey Unified</t>
  </si>
  <si>
    <t>04614320000000</t>
  </si>
  <si>
    <t>61432</t>
  </si>
  <si>
    <t>Durham Unified</t>
  </si>
  <si>
    <t>19644850000000</t>
  </si>
  <si>
    <t>64485</t>
  </si>
  <si>
    <t>East Whittier City Elementary</t>
  </si>
  <si>
    <t>19645010000000</t>
  </si>
  <si>
    <t>64501</t>
  </si>
  <si>
    <t>El Monte City</t>
  </si>
  <si>
    <t>Sacramento</t>
  </si>
  <si>
    <t>0000004357</t>
  </si>
  <si>
    <t>34673220000000</t>
  </si>
  <si>
    <t>34</t>
  </si>
  <si>
    <t>67322</t>
  </si>
  <si>
    <t>Elverta Joint Elementary</t>
  </si>
  <si>
    <t>San Diego</t>
  </si>
  <si>
    <t>0000007988</t>
  </si>
  <si>
    <t>37680800000000</t>
  </si>
  <si>
    <t>37</t>
  </si>
  <si>
    <t>68080</t>
  </si>
  <si>
    <t>Encinitas Union Elementary</t>
  </si>
  <si>
    <t>San Joaquin</t>
  </si>
  <si>
    <t>0000011841</t>
  </si>
  <si>
    <t>39685020000000</t>
  </si>
  <si>
    <t>39</t>
  </si>
  <si>
    <t>68502</t>
  </si>
  <si>
    <t>Escalon Unified</t>
  </si>
  <si>
    <t>Placer</t>
  </si>
  <si>
    <t>0000012839</t>
  </si>
  <si>
    <t>31668290000000</t>
  </si>
  <si>
    <t>31</t>
  </si>
  <si>
    <t>66829</t>
  </si>
  <si>
    <t>Eureka Union</t>
  </si>
  <si>
    <t>54768360000000</t>
  </si>
  <si>
    <t>76836</t>
  </si>
  <si>
    <t>Exeter Unified</t>
  </si>
  <si>
    <t>37681220000000</t>
  </si>
  <si>
    <t>68122</t>
  </si>
  <si>
    <t>Fallbrook Union High</t>
  </si>
  <si>
    <t>Mendocino</t>
  </si>
  <si>
    <t>0000004364</t>
  </si>
  <si>
    <t>23655650000000</t>
  </si>
  <si>
    <t>23</t>
  </si>
  <si>
    <t>65565</t>
  </si>
  <si>
    <t>Fort Bragg Unified</t>
  </si>
  <si>
    <t>34673550000000</t>
  </si>
  <si>
    <t>67355</t>
  </si>
  <si>
    <t>Galt Joint Union High</t>
  </si>
  <si>
    <t>45752670000000</t>
  </si>
  <si>
    <t>75267</t>
  </si>
  <si>
    <t>Gateway Unified</t>
  </si>
  <si>
    <t>43694840000000</t>
  </si>
  <si>
    <t>69484</t>
  </si>
  <si>
    <t>Gilroy Unified</t>
  </si>
  <si>
    <t>Monterey</t>
  </si>
  <si>
    <t>0000008322</t>
  </si>
  <si>
    <t>27754730000000</t>
  </si>
  <si>
    <t>27</t>
  </si>
  <si>
    <t>75473</t>
  </si>
  <si>
    <t>Gonzales Unified</t>
  </si>
  <si>
    <t>Imperial</t>
  </si>
  <si>
    <t>0000011814</t>
  </si>
  <si>
    <t>13631310000000</t>
  </si>
  <si>
    <t>13</t>
  </si>
  <si>
    <t>63131</t>
  </si>
  <si>
    <t>Heber Elementary</t>
  </si>
  <si>
    <t>33670820000000</t>
  </si>
  <si>
    <t>67082</t>
  </si>
  <si>
    <t>Hemet Unified</t>
  </si>
  <si>
    <t>Stanislaus</t>
  </si>
  <si>
    <t>0000013338</t>
  </si>
  <si>
    <t>50711000000000</t>
  </si>
  <si>
    <t>50</t>
  </si>
  <si>
    <t>71100</t>
  </si>
  <si>
    <t>Hickman Community Charter</t>
  </si>
  <si>
    <t>19646260000000</t>
  </si>
  <si>
    <t>64626</t>
  </si>
  <si>
    <t>Hughes-Elizabeth Lakes Union Elementary</t>
  </si>
  <si>
    <t>19646340000000</t>
  </si>
  <si>
    <t>64634</t>
  </si>
  <si>
    <t>Inglewood Unified</t>
  </si>
  <si>
    <t>33670900000000</t>
  </si>
  <si>
    <t>67090</t>
  </si>
  <si>
    <t>Jurupa Unified</t>
  </si>
  <si>
    <t>21653340000000</t>
  </si>
  <si>
    <t>65334</t>
  </si>
  <si>
    <t>Kentfield Elementary</t>
  </si>
  <si>
    <t>10622400000000</t>
  </si>
  <si>
    <t>62240</t>
  </si>
  <si>
    <t>Kingsburg Elementary Charter</t>
  </si>
  <si>
    <t>Lake</t>
  </si>
  <si>
    <t>0000011819</t>
  </si>
  <si>
    <t>17640220000000</t>
  </si>
  <si>
    <t>17</t>
  </si>
  <si>
    <t>64022</t>
  </si>
  <si>
    <t>Konocti Unified</t>
  </si>
  <si>
    <t>San Mateo</t>
  </si>
  <si>
    <t>0000011843</t>
  </si>
  <si>
    <t>41689320000000</t>
  </si>
  <si>
    <t>41</t>
  </si>
  <si>
    <t>68932</t>
  </si>
  <si>
    <t>Pacifica</t>
  </si>
  <si>
    <t>33751760000000</t>
  </si>
  <si>
    <t>75176</t>
  </si>
  <si>
    <t>Lake Elsinore Unified</t>
  </si>
  <si>
    <t>Trinity</t>
  </si>
  <si>
    <t>0000004402</t>
  </si>
  <si>
    <t>53717460000000</t>
  </si>
  <si>
    <t>53</t>
  </si>
  <si>
    <t>71746</t>
  </si>
  <si>
    <t>Lewiston Elementary</t>
  </si>
  <si>
    <t>Contra Costa County</t>
  </si>
  <si>
    <t>0000009047</t>
  </si>
  <si>
    <t>07617210000000</t>
  </si>
  <si>
    <t>07</t>
  </si>
  <si>
    <t>61721</t>
  </si>
  <si>
    <t>Liberty Union High</t>
  </si>
  <si>
    <t>39685690000000</t>
  </si>
  <si>
    <t>68569</t>
  </si>
  <si>
    <t>Lincoln Unified</t>
  </si>
  <si>
    <t>19647170000000</t>
  </si>
  <si>
    <t>64717</t>
  </si>
  <si>
    <t>Little Lake City Elementary</t>
  </si>
  <si>
    <t>Sutter</t>
  </si>
  <si>
    <t>0000004848</t>
  </si>
  <si>
    <t>51713990000000</t>
  </si>
  <si>
    <t>51</t>
  </si>
  <si>
    <t>71399</t>
  </si>
  <si>
    <t>Live Oak Unified</t>
  </si>
  <si>
    <t>31668450000000</t>
  </si>
  <si>
    <t>66845</t>
  </si>
  <si>
    <t>Loomis Union Elementary</t>
  </si>
  <si>
    <t>43695180000000</t>
  </si>
  <si>
    <t>69518</t>
  </si>
  <si>
    <t>Los Altos Elementary</t>
  </si>
  <si>
    <t>19647580000000</t>
  </si>
  <si>
    <t>64758</t>
  </si>
  <si>
    <t>Los Nietos</t>
  </si>
  <si>
    <t>30665890000000</t>
  </si>
  <si>
    <t>66589</t>
  </si>
  <si>
    <t>Magnolia Elementary</t>
  </si>
  <si>
    <t>15636100000000</t>
  </si>
  <si>
    <t>63610</t>
  </si>
  <si>
    <t>Maple Elementary</t>
  </si>
  <si>
    <t>49708050000000</t>
  </si>
  <si>
    <t>70805</t>
  </si>
  <si>
    <t>Mark West Union Elementary</t>
  </si>
  <si>
    <t>24657630000000</t>
  </si>
  <si>
    <t>65763</t>
  </si>
  <si>
    <t>McSwain Union Elementary</t>
  </si>
  <si>
    <t>24737260000000</t>
  </si>
  <si>
    <t>73726</t>
  </si>
  <si>
    <t>Merced River Union Elementary</t>
  </si>
  <si>
    <t>51714150000000</t>
  </si>
  <si>
    <t>71415</t>
  </si>
  <si>
    <t>Meridian Elementary</t>
  </si>
  <si>
    <t>45700520000000</t>
  </si>
  <si>
    <t>70052</t>
  </si>
  <si>
    <t>Millville Elementary</t>
  </si>
  <si>
    <t>15636770000000</t>
  </si>
  <si>
    <t>63677</t>
  </si>
  <si>
    <t>Mojave Unified</t>
  </si>
  <si>
    <t>10623230000000</t>
  </si>
  <si>
    <t>62323</t>
  </si>
  <si>
    <t>Monroe Elementary</t>
  </si>
  <si>
    <t>19647900000000</t>
  </si>
  <si>
    <t>64790</t>
  </si>
  <si>
    <t>Monrovia Unified</t>
  </si>
  <si>
    <t>15636850000000</t>
  </si>
  <si>
    <t>63685</t>
  </si>
  <si>
    <t>Muroc Joint Unified</t>
  </si>
  <si>
    <t>34752830000000</t>
  </si>
  <si>
    <t>75283</t>
  </si>
  <si>
    <t>Natomas Unified</t>
  </si>
  <si>
    <t>01612340000000</t>
  </si>
  <si>
    <t>61234</t>
  </si>
  <si>
    <t>Newark Unified</t>
  </si>
  <si>
    <t>45700780000000</t>
  </si>
  <si>
    <t>70078</t>
  </si>
  <si>
    <t>North Cow Creek Elementary</t>
  </si>
  <si>
    <t>33671570000000</t>
  </si>
  <si>
    <t>67157</t>
  </si>
  <si>
    <t>Nuview Union</t>
  </si>
  <si>
    <t>56725120000000</t>
  </si>
  <si>
    <t>72512</t>
  </si>
  <si>
    <t>Ocean View</t>
  </si>
  <si>
    <t>04615070000000</t>
  </si>
  <si>
    <t>61507</t>
  </si>
  <si>
    <t>Oroville City Elementary</t>
  </si>
  <si>
    <t>56725380000000</t>
  </si>
  <si>
    <t>72538</t>
  </si>
  <si>
    <t>Oxnard</t>
  </si>
  <si>
    <t>45700940000000</t>
  </si>
  <si>
    <t>70094</t>
  </si>
  <si>
    <t>Pacheco Union Elementary</t>
  </si>
  <si>
    <t>44697990000000</t>
  </si>
  <si>
    <t>69799</t>
  </si>
  <si>
    <t>Pajaro Valley Unified</t>
  </si>
  <si>
    <t>04615310000000</t>
  </si>
  <si>
    <t>61531</t>
  </si>
  <si>
    <t>Paradise Unified</t>
  </si>
  <si>
    <t>10623640000000</t>
  </si>
  <si>
    <t>62364</t>
  </si>
  <si>
    <t>Parlier Unified</t>
  </si>
  <si>
    <t>33671990000000</t>
  </si>
  <si>
    <t>67199</t>
  </si>
  <si>
    <t>Perris Elementary</t>
  </si>
  <si>
    <t>33672070000000</t>
  </si>
  <si>
    <t>67207</t>
  </si>
  <si>
    <t>Perris Union High</t>
  </si>
  <si>
    <t>31668940000000</t>
  </si>
  <si>
    <t>66894</t>
  </si>
  <si>
    <t>Placer Union High</t>
  </si>
  <si>
    <t>24658130000000</t>
  </si>
  <si>
    <t>65813</t>
  </si>
  <si>
    <t>Plainsburg Union Elementary</t>
  </si>
  <si>
    <t>19649070000000</t>
  </si>
  <si>
    <t>64907</t>
  </si>
  <si>
    <t>Pomona Unified</t>
  </si>
  <si>
    <t>54755230000000</t>
  </si>
  <si>
    <t>75523</t>
  </si>
  <si>
    <t>Porterville Unified</t>
  </si>
  <si>
    <t>19753410000000</t>
  </si>
  <si>
    <t>75341</t>
  </si>
  <si>
    <t>Redondo Beach Unified</t>
  </si>
  <si>
    <t>33672150000000</t>
  </si>
  <si>
    <t>67215</t>
  </si>
  <si>
    <t>Riverside Unified</t>
  </si>
  <si>
    <t>19649310000000</t>
  </si>
  <si>
    <t>64931</t>
  </si>
  <si>
    <t>Rosemead Elementary</t>
  </si>
  <si>
    <t>31669280000000</t>
  </si>
  <si>
    <t>66928</t>
  </si>
  <si>
    <t>Roseville Joint Union High</t>
  </si>
  <si>
    <t>34674390000000</t>
  </si>
  <si>
    <t>67439</t>
  </si>
  <si>
    <t>Sacramento City Unified</t>
  </si>
  <si>
    <t>19752910000000</t>
  </si>
  <si>
    <t>75291</t>
  </si>
  <si>
    <t>San Gabriel Unified</t>
  </si>
  <si>
    <t>37737910000000</t>
  </si>
  <si>
    <t>73791</t>
  </si>
  <si>
    <t>San Marcos Unified</t>
  </si>
  <si>
    <t>41690390000000</t>
  </si>
  <si>
    <t>69039</t>
  </si>
  <si>
    <t>San Mateo-Foster City</t>
  </si>
  <si>
    <t>21654580000000</t>
  </si>
  <si>
    <t>65458</t>
  </si>
  <si>
    <t>San Rafael City Elementary</t>
  </si>
  <si>
    <t>21654660000000</t>
  </si>
  <si>
    <t>65466</t>
  </si>
  <si>
    <t>San Rafael City High</t>
  </si>
  <si>
    <t>42693100000000</t>
  </si>
  <si>
    <t>69310</t>
  </si>
  <si>
    <t>Santa Maria Joint Union High</t>
  </si>
  <si>
    <t>19649800000000</t>
  </si>
  <si>
    <t>64980</t>
  </si>
  <si>
    <t>Santa Monica-Malibu Unified</t>
  </si>
  <si>
    <t>54721080000000</t>
  </si>
  <si>
    <t>72108</t>
  </si>
  <si>
    <t>Saucelito Elementary</t>
  </si>
  <si>
    <t>44754320000000</t>
  </si>
  <si>
    <t>75432</t>
  </si>
  <si>
    <t>Scotts Valley Unified</t>
  </si>
  <si>
    <t>41690620000000</t>
  </si>
  <si>
    <t>69062</t>
  </si>
  <si>
    <t>Sequoia Union High</t>
  </si>
  <si>
    <t>49709530000000</t>
  </si>
  <si>
    <t>70953</t>
  </si>
  <si>
    <t>Sonoma Valley Unified</t>
  </si>
  <si>
    <t>19650290000000</t>
  </si>
  <si>
    <t>65029</t>
  </si>
  <si>
    <t>South Pasadena Unified</t>
  </si>
  <si>
    <t>19650370000000</t>
  </si>
  <si>
    <t>65037</t>
  </si>
  <si>
    <t>South Whittier Elementary</t>
  </si>
  <si>
    <t>54721400000000</t>
  </si>
  <si>
    <t>72140</t>
  </si>
  <si>
    <t>Stone Corral Elementary</t>
  </si>
  <si>
    <t>54721990000000</t>
  </si>
  <si>
    <t>72199</t>
  </si>
  <si>
    <t>Terra Bella Union Elementary</t>
  </si>
  <si>
    <t>19650600000000</t>
  </si>
  <si>
    <t>65060</t>
  </si>
  <si>
    <t>Torrance Unified</t>
  </si>
  <si>
    <t>50757390000000</t>
  </si>
  <si>
    <t>75739</t>
  </si>
  <si>
    <t>Turlock Unified</t>
  </si>
  <si>
    <t>30736430000000</t>
  </si>
  <si>
    <t>73643</t>
  </si>
  <si>
    <t>Tustin Unified</t>
  </si>
  <si>
    <t>49709790000000</t>
  </si>
  <si>
    <t>70979</t>
  </si>
  <si>
    <t>Two Rock Union</t>
  </si>
  <si>
    <t>48705730000000</t>
  </si>
  <si>
    <t>70573</t>
  </si>
  <si>
    <t>Vacaville Unified</t>
  </si>
  <si>
    <t>37684520000000</t>
  </si>
  <si>
    <t>68452</t>
  </si>
  <si>
    <t>Vista Unified</t>
  </si>
  <si>
    <t>57726940000000</t>
  </si>
  <si>
    <t>72694</t>
  </si>
  <si>
    <t>Washington Unified</t>
  </si>
  <si>
    <t>47704820000000</t>
  </si>
  <si>
    <t>70482</t>
  </si>
  <si>
    <t>Weed Union Elementary</t>
  </si>
  <si>
    <t>31669510000000</t>
  </si>
  <si>
    <t>66951</t>
  </si>
  <si>
    <t>Western Placer Unified</t>
  </si>
  <si>
    <t>30667460000000</t>
  </si>
  <si>
    <t>66746</t>
  </si>
  <si>
    <t>Westminster</t>
  </si>
  <si>
    <t>Yuba</t>
  </si>
  <si>
    <t>0000011783</t>
  </si>
  <si>
    <t>58727510000000</t>
  </si>
  <si>
    <t>58</t>
  </si>
  <si>
    <t>72751</t>
  </si>
  <si>
    <t>Wheatland</t>
  </si>
  <si>
    <t>24658700000000</t>
  </si>
  <si>
    <t>65870</t>
  </si>
  <si>
    <t>Winton</t>
  </si>
  <si>
    <t>19101990000000</t>
  </si>
  <si>
    <t>10199</t>
  </si>
  <si>
    <t>Los Angeles County Office of Education</t>
  </si>
  <si>
    <t>23102310000000</t>
  </si>
  <si>
    <t>10231</t>
  </si>
  <si>
    <t>Mendocino County Office of Education</t>
  </si>
  <si>
    <t>31103140000000</t>
  </si>
  <si>
    <t>10314</t>
  </si>
  <si>
    <t>Placer County Office of Education</t>
  </si>
  <si>
    <t>33103300000000</t>
  </si>
  <si>
    <t>10330</t>
  </si>
  <si>
    <t>Riverside County Office of Education</t>
  </si>
  <si>
    <t>San Benito</t>
  </si>
  <si>
    <t>0000011838</t>
  </si>
  <si>
    <t>35103550000000</t>
  </si>
  <si>
    <t>35</t>
  </si>
  <si>
    <t>10355</t>
  </si>
  <si>
    <t>San Benito County Office of Education</t>
  </si>
  <si>
    <t>36103630000000</t>
  </si>
  <si>
    <t>10363</t>
  </si>
  <si>
    <t>San Bernardino County Office of Education</t>
  </si>
  <si>
    <t>45104540000000</t>
  </si>
  <si>
    <t>10454</t>
  </si>
  <si>
    <t>Shasta County Office of Education</t>
  </si>
  <si>
    <t>07617966118368</t>
  </si>
  <si>
    <t>61796</t>
  </si>
  <si>
    <t>6118368</t>
  </si>
  <si>
    <t>0333</t>
  </si>
  <si>
    <t>Manzanita Middle</t>
  </si>
  <si>
    <t>34765050114272</t>
  </si>
  <si>
    <t>76505</t>
  </si>
  <si>
    <t>0114272</t>
  </si>
  <si>
    <t>0878</t>
  </si>
  <si>
    <t>SAVA - Sacramento Academic and Vocational Academy</t>
  </si>
  <si>
    <t>34674390121665</t>
  </si>
  <si>
    <t>0121665</t>
  </si>
  <si>
    <t>1186</t>
  </si>
  <si>
    <t>Yav Pem Suab Academy - Preparing for the Future Charter</t>
  </si>
  <si>
    <t>15636280127209</t>
  </si>
  <si>
    <t>63628</t>
  </si>
  <si>
    <t>0127209</t>
  </si>
  <si>
    <t>1491</t>
  </si>
  <si>
    <t>Insight School of California</t>
  </si>
  <si>
    <t>34674470128124</t>
  </si>
  <si>
    <t>67447</t>
  </si>
  <si>
    <t>0128124</t>
  </si>
  <si>
    <t>1563</t>
  </si>
  <si>
    <t>Gateway International</t>
  </si>
  <si>
    <t>39686270133116</t>
  </si>
  <si>
    <t>68627</t>
  </si>
  <si>
    <t>0133116</t>
  </si>
  <si>
    <t>1762</t>
  </si>
  <si>
    <t>Insight @ San Joaquin</t>
  </si>
  <si>
    <t>53105380125633</t>
  </si>
  <si>
    <t>10538</t>
  </si>
  <si>
    <t>0125633</t>
  </si>
  <si>
    <t>1809</t>
  </si>
  <si>
    <t>California Heritage Youthbuild Academy II</t>
  </si>
  <si>
    <t>34674390137406</t>
  </si>
  <si>
    <t>0137406</t>
  </si>
  <si>
    <t>1948</t>
  </si>
  <si>
    <t>SAVA - Sacramento Academic and Vocational Academy - SCUSD</t>
  </si>
  <si>
    <t>34673140137281</t>
  </si>
  <si>
    <t>67314</t>
  </si>
  <si>
    <t>0137281</t>
  </si>
  <si>
    <t>1949</t>
  </si>
  <si>
    <t>SAVA - Sacramento Academic and Vocational Academy - EGUSD</t>
  </si>
  <si>
    <t>C0333</t>
  </si>
  <si>
    <t>C0878</t>
  </si>
  <si>
    <t>C1186</t>
  </si>
  <si>
    <t>C1491</t>
  </si>
  <si>
    <t>C1563</t>
  </si>
  <si>
    <t>C1762</t>
  </si>
  <si>
    <t>C1809</t>
  </si>
  <si>
    <t>C1948</t>
  </si>
  <si>
    <t>C1949</t>
  </si>
  <si>
    <t>19-15396 12-14-2021</t>
  </si>
  <si>
    <t>December 2021</t>
  </si>
  <si>
    <t>Voucher #</t>
  </si>
  <si>
    <t>00289994</t>
  </si>
  <si>
    <t>00289995</t>
  </si>
  <si>
    <t>00289996</t>
  </si>
  <si>
    <t>00289997</t>
  </si>
  <si>
    <t>00289998</t>
  </si>
  <si>
    <t>00289999</t>
  </si>
  <si>
    <t>00290000</t>
  </si>
  <si>
    <t>00290001</t>
  </si>
  <si>
    <t>00290002</t>
  </si>
  <si>
    <t>00290003</t>
  </si>
  <si>
    <t>00290004</t>
  </si>
  <si>
    <t>00290005</t>
  </si>
  <si>
    <t>00290006</t>
  </si>
  <si>
    <t>00290007</t>
  </si>
  <si>
    <t>00290008</t>
  </si>
  <si>
    <t>00290009</t>
  </si>
  <si>
    <t>00290010</t>
  </si>
  <si>
    <t>00290011</t>
  </si>
  <si>
    <t>00290012</t>
  </si>
  <si>
    <t>00290013</t>
  </si>
  <si>
    <t>00290014</t>
  </si>
  <si>
    <t>00290015</t>
  </si>
  <si>
    <t>00290016</t>
  </si>
  <si>
    <t>00290017</t>
  </si>
  <si>
    <t>00290018</t>
  </si>
  <si>
    <t>00290019</t>
  </si>
  <si>
    <t>00290020</t>
  </si>
  <si>
    <t>00290021</t>
  </si>
  <si>
    <t>00290022</t>
  </si>
  <si>
    <t>00290023</t>
  </si>
  <si>
    <t>00290024</t>
  </si>
  <si>
    <t>00290025</t>
  </si>
  <si>
    <t>00290026</t>
  </si>
  <si>
    <t>00290027</t>
  </si>
  <si>
    <t>00290028</t>
  </si>
  <si>
    <t>00290029</t>
  </si>
  <si>
    <t>00290030</t>
  </si>
  <si>
    <t>00290031</t>
  </si>
  <si>
    <t>00290032</t>
  </si>
  <si>
    <t>00290033</t>
  </si>
  <si>
    <t>00290034</t>
  </si>
  <si>
    <t>Fiscal Year 2019–20; CDS =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</si>
</sst>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8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54">
    <xf numFmtId="0" fontId="0" fillId="0" borderId="0" xfId="0"/>
    <xf numFmtId="0" fontId="2" fillId="0" borderId="0" xfId="2" applyFont="1" applyFill="1" applyAlignment="1">
      <alignment horizontal="centerContinuous" vertical="center" wrapText="1"/>
    </xf>
    <xf numFmtId="0" fontId="17" fillId="0" borderId="0" xfId="2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0" fontId="3" fillId="0" borderId="0" xfId="0" applyFont="1" applyAlignment="1">
      <alignment horizontal="centerContinuous"/>
    </xf>
    <xf numFmtId="164" fontId="0" fillId="0" borderId="0" xfId="1" applyNumberFormat="1" applyFont="1"/>
    <xf numFmtId="0" fontId="17" fillId="0" borderId="0" xfId="2" applyFill="1" applyAlignment="1">
      <alignment horizontal="centerContinuous" vertical="center"/>
    </xf>
    <xf numFmtId="0" fontId="2" fillId="0" borderId="0" xfId="2" applyFont="1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2" applyFont="1" applyFill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right"/>
    </xf>
    <xf numFmtId="164" fontId="20" fillId="0" borderId="0" xfId="1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164" fontId="3" fillId="0" borderId="0" xfId="0" applyNumberFormat="1" applyFont="1"/>
    <xf numFmtId="0" fontId="17" fillId="0" borderId="0" xfId="2" applyFill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3" fillId="0" borderId="0" xfId="1" applyNumberFormat="1" applyFont="1" applyBorder="1" applyAlignment="1">
      <alignment horizontal="right"/>
    </xf>
    <xf numFmtId="164" fontId="21" fillId="0" borderId="0" xfId="1" applyNumberFormat="1" applyFont="1" applyBorder="1" applyAlignment="1">
      <alignment horizontal="right" wrapText="1"/>
    </xf>
    <xf numFmtId="164" fontId="21" fillId="0" borderId="0" xfId="0" applyNumberFormat="1" applyFont="1" applyAlignment="1">
      <alignment horizontal="right" wrapText="1"/>
    </xf>
    <xf numFmtId="0" fontId="22" fillId="0" borderId="0" xfId="2" applyFont="1" applyFill="1" applyAlignment="1"/>
    <xf numFmtId="0" fontId="3" fillId="0" borderId="0" xfId="2" applyFont="1" applyFill="1" applyAlignment="1">
      <alignment horizontal="centerContinuous" vertical="center" wrapText="1"/>
    </xf>
    <xf numFmtId="0" fontId="0" fillId="0" borderId="0" xfId="0" quotePrefix="1"/>
    <xf numFmtId="0" fontId="0" fillId="0" borderId="0" xfId="0" applyAlignment="1">
      <alignment horizontal="left"/>
    </xf>
    <xf numFmtId="0" fontId="23" fillId="0" borderId="0" xfId="2" applyFont="1" applyFill="1" applyAlignment="1"/>
    <xf numFmtId="0" fontId="23" fillId="0" borderId="0" xfId="2" applyFont="1" applyFill="1" applyAlignment="1">
      <alignment horizontal="left"/>
    </xf>
    <xf numFmtId="164" fontId="0" fillId="0" borderId="0" xfId="0" applyNumberFormat="1"/>
    <xf numFmtId="0" fontId="24" fillId="9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7" fillId="0" borderId="0" xfId="7" applyFill="1" applyAlignment="1">
      <alignment horizontal="left"/>
    </xf>
    <xf numFmtId="0" fontId="4" fillId="0" borderId="0" xfId="0" applyFont="1"/>
    <xf numFmtId="0" fontId="2" fillId="0" borderId="0" xfId="6" applyFont="1" applyFill="1" applyAlignment="1">
      <alignment horizontal="left"/>
    </xf>
    <xf numFmtId="0" fontId="17" fillId="0" borderId="0" xfId="7" applyFill="1" applyAlignment="1"/>
    <xf numFmtId="0" fontId="2" fillId="0" borderId="0" xfId="6" applyFont="1" applyFill="1" applyAlignment="1"/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164" fontId="4" fillId="0" borderId="8" xfId="0" applyNumberFormat="1" applyFont="1" applyBorder="1"/>
    <xf numFmtId="17" fontId="3" fillId="0" borderId="0" xfId="0" quotePrefix="1" applyNumberFormat="1" applyFont="1" applyAlignment="1">
      <alignment horizontal="left"/>
    </xf>
    <xf numFmtId="0" fontId="4" fillId="0" borderId="8" xfId="3" applyFill="1"/>
    <xf numFmtId="0" fontId="4" fillId="0" borderId="8" xfId="3" applyNumberFormat="1" applyFill="1" applyAlignment="1">
      <alignment horizontal="left"/>
    </xf>
    <xf numFmtId="0" fontId="4" fillId="0" borderId="8" xfId="3" applyNumberFormat="1" applyFill="1" applyAlignment="1">
      <alignment horizontal="center"/>
    </xf>
    <xf numFmtId="0" fontId="4" fillId="0" borderId="8" xfId="3" applyFill="1" applyAlignment="1">
      <alignment horizontal="center"/>
    </xf>
    <xf numFmtId="49" fontId="4" fillId="0" borderId="8" xfId="3" applyNumberFormat="1" applyFill="1" applyAlignment="1">
      <alignment horizontal="center"/>
    </xf>
    <xf numFmtId="49" fontId="4" fillId="0" borderId="8" xfId="3" applyNumberFormat="1" applyFill="1" applyAlignment="1">
      <alignment horizontal="left"/>
    </xf>
    <xf numFmtId="164" fontId="4" fillId="0" borderId="8" xfId="3" applyNumberFormat="1" applyFill="1" applyAlignment="1">
      <alignment horizontal="right"/>
    </xf>
    <xf numFmtId="164" fontId="4" fillId="0" borderId="8" xfId="3" applyNumberFormat="1" applyFill="1"/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1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155" totalsRowCount="1" headerRowDxfId="40" dataDxfId="38" headerRowBorderDxfId="39" tableBorderDxfId="37" totalsRowCellStyle="Total">
  <sortState xmlns:xlrd2="http://schemas.microsoft.com/office/spreadsheetml/2017/richdata2" ref="A6:L154">
    <sortCondition ref="E6:E154"/>
    <sortCondition ref="I6:I154"/>
  </sortState>
  <tableColumns count="12">
    <tableColumn id="12" xr3:uid="{00000000-0010-0000-0000-00000C000000}" name="County Name" totalsRowLabel="Statewide Total" dataDxfId="36" totalsRowDxfId="35" totalsRowCellStyle="Total"/>
    <tableColumn id="1" xr3:uid="{C627F889-DB84-4A66-B96B-E13ACE011051}" name="FI$Cal_x000a_Supplier_x000a_ID" dataDxfId="34" totalsRowDxfId="33" totalsRowCellStyle="Total"/>
    <tableColumn id="11" xr3:uid="{00000000-0010-0000-0000-00000B000000}" name="FI$Cal_x000a_Address_x000a_Sequence_x000a_ID" dataDxfId="32" totalsRowDxfId="31" totalsRowCellStyle="Total"/>
    <tableColumn id="2" xr3:uid="{6A940182-A669-4455-A6A8-0DE7026AC442}" name="Full CDS Code" dataDxfId="30" totalsRowDxfId="29" totalsRowCellStyle="Total"/>
    <tableColumn id="3" xr3:uid="{00000000-0010-0000-0000-000003000000}" name="County_x000a_Code" dataDxfId="28" totalsRowDxfId="27" totalsRowCellStyle="Total"/>
    <tableColumn id="4" xr3:uid="{00000000-0010-0000-0000-000004000000}" name="District_x000a_Code" dataDxfId="26" totalsRowDxfId="25" totalsRowCellStyle="Total"/>
    <tableColumn id="5" xr3:uid="{00000000-0010-0000-0000-000005000000}" name="School_x000a_Code" totalsRowLabel=" " dataDxfId="24" totalsRowDxfId="23" totalsRowCellStyle="Total"/>
    <tableColumn id="6" xr3:uid="{00000000-0010-0000-0000-000006000000}" name="Direct_x000a_Funded_x000a_Charter School_x000a_Number" dataDxfId="22" totalsRowDxfId="21" totalsRowCellStyle="Total"/>
    <tableColumn id="14" xr3:uid="{00000000-0010-0000-0000-00000E000000}" name="Service_x000a_Location_x000a_Field" dataDxfId="20" totalsRowDxfId="19" totalsRowCellStyle="Total"/>
    <tableColumn id="8" xr3:uid="{00000000-0010-0000-0000-000008000000}" name="Local Educational Agency" dataDxfId="18" totalsRowDxfId="17" totalsRowCellStyle="Total"/>
    <tableColumn id="10" xr3:uid="{00000000-0010-0000-0000-00000A000000}" name="_x000a_2019-20_x000a_Final_x000a_Allocation_x000a_Amount" totalsRowFunction="sum" dataDxfId="16" totalsRowDxfId="15" dataCellStyle="Currency" totalsRowCellStyle="Total"/>
    <tableColumn id="15" xr3:uid="{00000000-0010-0000-0000-00000F000000}" name="10th_x000a_Apportionment" totalsRowFunction="sum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enth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47" totalsRowCount="1" headerRowDxfId="12" headerRowBorderDxfId="11" tableBorderDxfId="10" totalsRowCellStyle="Total">
  <sortState xmlns:xlrd2="http://schemas.microsoft.com/office/spreadsheetml/2017/richdata2" ref="A6:D405">
    <sortCondition ref="A13:A405"/>
  </sortState>
  <tableColumns count="5">
    <tableColumn id="1" xr3:uid="{00000000-0010-0000-0100-000001000000}" name="County _x000a_Code" totalsRowLabel="Statewide Total " dataDxfId="9" totalsRowDxfId="8"/>
    <tableColumn id="12" xr3:uid="{00000000-0010-0000-0100-00000C000000}" name="County _x000a_Treasurer" dataDxfId="7" totalsRowDxfId="6"/>
    <tableColumn id="8" xr3:uid="{00000000-0010-0000-0100-000008000000}" name="Invoice #" dataDxfId="5" totalsRowDxfId="4"/>
    <tableColumn id="10" xr3:uid="{00000000-0010-0000-0100-00000A000000}" name="County _x000a_Total" totalsRowFunction="sum" dataDxfId="3" totalsRowDxfId="2" dataCellStyle="Currency"/>
    <tableColumn id="2" xr3:uid="{94173C4B-ED4A-47D0-AAEB-8ACC3C71130E}" name="Voucher #" dataDxfId="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enth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7"/>
  <sheetViews>
    <sheetView tabSelected="1" zoomScaleNormal="100" workbookViewId="0">
      <pane ySplit="5" topLeftCell="A123" activePane="bottomLeft" state="frozen"/>
      <selection pane="bottomLeft"/>
    </sheetView>
  </sheetViews>
  <sheetFormatPr defaultColWidth="8.7265625" defaultRowHeight="15" x14ac:dyDescent="0.25"/>
  <cols>
    <col min="1" max="1" width="15.54296875" style="4" customWidth="1"/>
    <col min="2" max="2" width="14.54296875" style="4" customWidth="1"/>
    <col min="3" max="3" width="10.54296875" style="4" customWidth="1"/>
    <col min="4" max="4" width="16.08984375" style="4" customWidth="1"/>
    <col min="5" max="5" width="10.7265625" style="4" customWidth="1"/>
    <col min="6" max="7" width="10.54296875" style="5" customWidth="1"/>
    <col min="8" max="8" width="8.54296875" style="5" customWidth="1"/>
    <col min="9" max="9" width="10.7265625" style="5" customWidth="1"/>
    <col min="10" max="10" width="40.7265625" style="14" customWidth="1"/>
    <col min="11" max="11" width="13" style="12" customWidth="1"/>
    <col min="12" max="12" width="15.54296875" style="3" bestFit="1" customWidth="1"/>
    <col min="13" max="16384" width="8.7265625" style="3"/>
  </cols>
  <sheetData>
    <row r="1" spans="1:12" ht="21" x14ac:dyDescent="0.4">
      <c r="A1" s="29" t="s">
        <v>28</v>
      </c>
      <c r="B1" s="25"/>
      <c r="C1" s="26"/>
      <c r="D1" s="2"/>
      <c r="E1" s="20"/>
      <c r="F1" s="20"/>
      <c r="G1" s="20"/>
      <c r="H1" s="20"/>
      <c r="I1" s="20"/>
      <c r="J1" s="13"/>
      <c r="K1" s="10"/>
      <c r="L1" s="7"/>
    </row>
    <row r="2" spans="1:12" ht="17.399999999999999" x14ac:dyDescent="0.3">
      <c r="A2" s="38" t="s">
        <v>11</v>
      </c>
      <c r="B2" s="25"/>
      <c r="C2" s="26"/>
      <c r="D2" s="2"/>
      <c r="E2" s="20"/>
      <c r="F2" s="20" t="s">
        <v>14</v>
      </c>
      <c r="G2" s="20"/>
      <c r="H2" s="20"/>
      <c r="I2" s="20"/>
      <c r="J2" s="13"/>
      <c r="K2" s="10"/>
      <c r="L2" s="7"/>
    </row>
    <row r="3" spans="1:12" ht="17.399999999999999" x14ac:dyDescent="0.3">
      <c r="A3" s="37" t="s">
        <v>12</v>
      </c>
      <c r="B3" s="25"/>
      <c r="C3" s="26"/>
      <c r="D3" s="2"/>
      <c r="E3" s="20"/>
      <c r="F3" s="20"/>
      <c r="G3" s="20"/>
      <c r="H3" s="20"/>
      <c r="I3" s="20"/>
      <c r="J3" s="13"/>
      <c r="K3" s="10"/>
      <c r="L3" s="7"/>
    </row>
    <row r="4" spans="1:12" ht="17.399999999999999" x14ac:dyDescent="0.3">
      <c r="A4" s="35" t="s">
        <v>667</v>
      </c>
      <c r="B4" s="25"/>
      <c r="C4" s="26"/>
      <c r="D4" s="2"/>
      <c r="E4" s="20"/>
      <c r="F4" s="20"/>
      <c r="G4" s="20"/>
      <c r="H4" s="20"/>
      <c r="I4" s="20"/>
      <c r="J4" s="13" t="s">
        <v>14</v>
      </c>
      <c r="K4" s="10"/>
      <c r="L4" s="7"/>
    </row>
    <row r="5" spans="1:12" ht="78.599999999999994" thickBot="1" x14ac:dyDescent="0.35">
      <c r="A5" s="32" t="s">
        <v>20</v>
      </c>
      <c r="B5" s="32" t="s">
        <v>8</v>
      </c>
      <c r="C5" s="32" t="s">
        <v>9</v>
      </c>
      <c r="D5" s="32" t="s">
        <v>21</v>
      </c>
      <c r="E5" s="32" t="s">
        <v>0</v>
      </c>
      <c r="F5" s="32" t="s">
        <v>1</v>
      </c>
      <c r="G5" s="32" t="s">
        <v>2</v>
      </c>
      <c r="H5" s="32" t="s">
        <v>3</v>
      </c>
      <c r="I5" s="32" t="s">
        <v>10</v>
      </c>
      <c r="J5" s="32" t="s">
        <v>4</v>
      </c>
      <c r="K5" s="32" t="s">
        <v>19</v>
      </c>
      <c r="L5" s="32" t="s">
        <v>29</v>
      </c>
    </row>
    <row r="6" spans="1:12" x14ac:dyDescent="0.25">
      <c r="A6" s="21" t="s">
        <v>24</v>
      </c>
      <c r="B6" s="15" t="s">
        <v>25</v>
      </c>
      <c r="C6" s="15">
        <v>1</v>
      </c>
      <c r="D6" s="15" t="s">
        <v>97</v>
      </c>
      <c r="E6" s="4" t="s">
        <v>26</v>
      </c>
      <c r="F6" s="4" t="s">
        <v>98</v>
      </c>
      <c r="G6" s="4" t="s">
        <v>22</v>
      </c>
      <c r="H6" s="4" t="s">
        <v>23</v>
      </c>
      <c r="I6" s="4" t="s">
        <v>98</v>
      </c>
      <c r="J6" s="40" t="s">
        <v>99</v>
      </c>
      <c r="K6" s="11">
        <v>60181</v>
      </c>
      <c r="L6" s="16">
        <v>18163</v>
      </c>
    </row>
    <row r="7" spans="1:12" x14ac:dyDescent="0.25">
      <c r="A7" s="21" t="s">
        <v>24</v>
      </c>
      <c r="B7" s="15" t="s">
        <v>25</v>
      </c>
      <c r="C7" s="15">
        <v>1</v>
      </c>
      <c r="D7" s="15" t="s">
        <v>400</v>
      </c>
      <c r="E7" s="4" t="s">
        <v>26</v>
      </c>
      <c r="F7" s="4" t="s">
        <v>401</v>
      </c>
      <c r="G7" s="4" t="s">
        <v>22</v>
      </c>
      <c r="H7" s="4" t="s">
        <v>23</v>
      </c>
      <c r="I7" s="4" t="s">
        <v>401</v>
      </c>
      <c r="J7" s="40" t="s">
        <v>402</v>
      </c>
      <c r="K7" s="11">
        <v>46582</v>
      </c>
      <c r="L7" s="16">
        <v>788</v>
      </c>
    </row>
    <row r="8" spans="1:12" x14ac:dyDescent="0.25">
      <c r="A8" s="21" t="s">
        <v>55</v>
      </c>
      <c r="B8" s="15" t="s">
        <v>56</v>
      </c>
      <c r="C8" s="15">
        <v>1</v>
      </c>
      <c r="D8" s="15" t="s">
        <v>57</v>
      </c>
      <c r="E8" s="4" t="s">
        <v>58</v>
      </c>
      <c r="F8" s="4" t="s">
        <v>59</v>
      </c>
      <c r="G8" s="4" t="s">
        <v>22</v>
      </c>
      <c r="H8" s="4" t="s">
        <v>23</v>
      </c>
      <c r="I8" s="4" t="s">
        <v>59</v>
      </c>
      <c r="J8" s="39" t="s">
        <v>60</v>
      </c>
      <c r="K8" s="11">
        <v>51101</v>
      </c>
      <c r="L8" s="16">
        <v>14122</v>
      </c>
    </row>
    <row r="9" spans="1:12" x14ac:dyDescent="0.25">
      <c r="A9" s="21" t="s">
        <v>166</v>
      </c>
      <c r="B9" s="15" t="s">
        <v>167</v>
      </c>
      <c r="C9" s="15">
        <v>5</v>
      </c>
      <c r="D9" s="15" t="s">
        <v>168</v>
      </c>
      <c r="E9" s="4" t="s">
        <v>169</v>
      </c>
      <c r="F9" s="4" t="s">
        <v>170</v>
      </c>
      <c r="G9" s="4" t="s">
        <v>22</v>
      </c>
      <c r="H9" s="4" t="s">
        <v>23</v>
      </c>
      <c r="I9" s="4" t="s">
        <v>170</v>
      </c>
      <c r="J9" s="40" t="s">
        <v>171</v>
      </c>
      <c r="K9" s="11">
        <v>235166</v>
      </c>
      <c r="L9" s="16">
        <v>121162</v>
      </c>
    </row>
    <row r="10" spans="1:12" x14ac:dyDescent="0.25">
      <c r="A10" s="21" t="s">
        <v>166</v>
      </c>
      <c r="B10" s="15" t="s">
        <v>167</v>
      </c>
      <c r="C10" s="15">
        <v>5</v>
      </c>
      <c r="D10" s="15" t="s">
        <v>226</v>
      </c>
      <c r="E10" s="4" t="s">
        <v>169</v>
      </c>
      <c r="F10" s="4" t="s">
        <v>227</v>
      </c>
      <c r="G10" s="4" t="s">
        <v>22</v>
      </c>
      <c r="H10" s="4" t="s">
        <v>23</v>
      </c>
      <c r="I10" s="4" t="s">
        <v>227</v>
      </c>
      <c r="J10" s="39" t="s">
        <v>228</v>
      </c>
      <c r="K10" s="11">
        <v>10000</v>
      </c>
      <c r="L10" s="16">
        <v>435</v>
      </c>
    </row>
    <row r="11" spans="1:12" x14ac:dyDescent="0.25">
      <c r="A11" s="21" t="s">
        <v>166</v>
      </c>
      <c r="B11" s="15" t="s">
        <v>167</v>
      </c>
      <c r="C11" s="15">
        <v>5</v>
      </c>
      <c r="D11" s="15" t="s">
        <v>412</v>
      </c>
      <c r="E11" s="4" t="s">
        <v>169</v>
      </c>
      <c r="F11" s="4" t="s">
        <v>413</v>
      </c>
      <c r="G11" s="4" t="s">
        <v>22</v>
      </c>
      <c r="H11" s="4" t="s">
        <v>23</v>
      </c>
      <c r="I11" s="4" t="s">
        <v>413</v>
      </c>
      <c r="J11" s="39" t="s">
        <v>414</v>
      </c>
      <c r="K11" s="11">
        <v>69211</v>
      </c>
      <c r="L11" s="16">
        <v>12945</v>
      </c>
    </row>
    <row r="12" spans="1:12" x14ac:dyDescent="0.25">
      <c r="A12" s="21" t="s">
        <v>166</v>
      </c>
      <c r="B12" s="15" t="s">
        <v>167</v>
      </c>
      <c r="C12" s="15">
        <v>5</v>
      </c>
      <c r="D12" s="15" t="s">
        <v>424</v>
      </c>
      <c r="E12" s="4" t="s">
        <v>169</v>
      </c>
      <c r="F12" s="4" t="s">
        <v>425</v>
      </c>
      <c r="G12" s="4" t="s">
        <v>22</v>
      </c>
      <c r="H12" s="4" t="s">
        <v>23</v>
      </c>
      <c r="I12" s="4" t="s">
        <v>425</v>
      </c>
      <c r="J12" s="40" t="s">
        <v>426</v>
      </c>
      <c r="K12" s="11">
        <v>81364</v>
      </c>
      <c r="L12" s="16">
        <v>20341</v>
      </c>
    </row>
    <row r="13" spans="1:12" x14ac:dyDescent="0.25">
      <c r="A13" s="21" t="s">
        <v>130</v>
      </c>
      <c r="B13" s="15" t="s">
        <v>131</v>
      </c>
      <c r="C13" s="15">
        <v>1</v>
      </c>
      <c r="D13" s="15" t="s">
        <v>132</v>
      </c>
      <c r="E13" s="4" t="s">
        <v>133</v>
      </c>
      <c r="F13" s="4" t="s">
        <v>134</v>
      </c>
      <c r="G13" s="4" t="s">
        <v>22</v>
      </c>
      <c r="H13" s="4" t="s">
        <v>23</v>
      </c>
      <c r="I13" s="4" t="s">
        <v>134</v>
      </c>
      <c r="J13" s="40" t="s">
        <v>135</v>
      </c>
      <c r="K13" s="11">
        <v>55735</v>
      </c>
      <c r="L13" s="16">
        <v>5172</v>
      </c>
    </row>
    <row r="14" spans="1:12" x14ac:dyDescent="0.25">
      <c r="A14" s="21" t="s">
        <v>337</v>
      </c>
      <c r="B14" s="15" t="s">
        <v>338</v>
      </c>
      <c r="C14" s="15">
        <v>50</v>
      </c>
      <c r="D14" s="4" t="s">
        <v>339</v>
      </c>
      <c r="E14" s="4" t="s">
        <v>340</v>
      </c>
      <c r="F14" s="4" t="s">
        <v>341</v>
      </c>
      <c r="G14" s="4" t="s">
        <v>22</v>
      </c>
      <c r="H14" s="4" t="s">
        <v>23</v>
      </c>
      <c r="I14" s="4" t="s">
        <v>341</v>
      </c>
      <c r="J14" s="39" t="s">
        <v>342</v>
      </c>
      <c r="K14" s="23">
        <v>33011</v>
      </c>
      <c r="L14" s="24">
        <v>11460</v>
      </c>
    </row>
    <row r="15" spans="1:12" x14ac:dyDescent="0.25">
      <c r="A15" s="21" t="s">
        <v>337</v>
      </c>
      <c r="B15" s="15" t="s">
        <v>338</v>
      </c>
      <c r="C15" s="15">
        <v>50</v>
      </c>
      <c r="D15" s="15" t="s">
        <v>571</v>
      </c>
      <c r="E15" s="4" t="s">
        <v>340</v>
      </c>
      <c r="F15" s="4" t="s">
        <v>572</v>
      </c>
      <c r="G15" s="4" t="s">
        <v>573</v>
      </c>
      <c r="H15" s="4" t="s">
        <v>574</v>
      </c>
      <c r="I15" s="4" t="s">
        <v>614</v>
      </c>
      <c r="J15" s="40" t="s">
        <v>575</v>
      </c>
      <c r="K15" s="11">
        <v>10000</v>
      </c>
      <c r="L15" s="16">
        <v>2500</v>
      </c>
    </row>
    <row r="16" spans="1:12" x14ac:dyDescent="0.25">
      <c r="A16" s="21" t="s">
        <v>118</v>
      </c>
      <c r="B16" s="15" t="s">
        <v>119</v>
      </c>
      <c r="C16" s="15">
        <v>1</v>
      </c>
      <c r="D16" s="15" t="s">
        <v>120</v>
      </c>
      <c r="E16" s="4" t="s">
        <v>121</v>
      </c>
      <c r="F16" s="4" t="s">
        <v>122</v>
      </c>
      <c r="G16" s="4" t="s">
        <v>22</v>
      </c>
      <c r="H16" s="4" t="s">
        <v>23</v>
      </c>
      <c r="I16" s="4" t="s">
        <v>122</v>
      </c>
      <c r="J16" s="40" t="s">
        <v>123</v>
      </c>
      <c r="K16" s="11">
        <v>10257</v>
      </c>
      <c r="L16" s="16">
        <v>2564</v>
      </c>
    </row>
    <row r="17" spans="1:12" x14ac:dyDescent="0.25">
      <c r="A17" s="21" t="s">
        <v>148</v>
      </c>
      <c r="B17" s="15" t="s">
        <v>149</v>
      </c>
      <c r="C17" s="15">
        <v>10</v>
      </c>
      <c r="D17" s="15" t="s">
        <v>313</v>
      </c>
      <c r="E17" s="4" t="s">
        <v>151</v>
      </c>
      <c r="F17" s="4" t="s">
        <v>314</v>
      </c>
      <c r="G17" s="4" t="s">
        <v>22</v>
      </c>
      <c r="H17" s="4" t="s">
        <v>23</v>
      </c>
      <c r="I17" s="4" t="s">
        <v>314</v>
      </c>
      <c r="J17" s="39" t="s">
        <v>315</v>
      </c>
      <c r="K17" s="11">
        <v>49006</v>
      </c>
      <c r="L17" s="16">
        <v>3460</v>
      </c>
    </row>
    <row r="18" spans="1:12" x14ac:dyDescent="0.25">
      <c r="A18" s="21" t="s">
        <v>148</v>
      </c>
      <c r="B18" s="15" t="s">
        <v>149</v>
      </c>
      <c r="C18" s="15">
        <v>10</v>
      </c>
      <c r="D18" s="15" t="s">
        <v>388</v>
      </c>
      <c r="E18" s="4" t="s">
        <v>151</v>
      </c>
      <c r="F18" s="4" t="s">
        <v>389</v>
      </c>
      <c r="G18" s="4" t="s">
        <v>22</v>
      </c>
      <c r="H18" s="4" t="s">
        <v>23</v>
      </c>
      <c r="I18" s="4" t="s">
        <v>389</v>
      </c>
      <c r="J18" s="40" t="s">
        <v>390</v>
      </c>
      <c r="K18" s="11">
        <v>10000</v>
      </c>
      <c r="L18" s="16">
        <v>7500</v>
      </c>
    </row>
    <row r="19" spans="1:12" x14ac:dyDescent="0.25">
      <c r="A19" s="21" t="s">
        <v>148</v>
      </c>
      <c r="B19" s="15" t="s">
        <v>149</v>
      </c>
      <c r="C19" s="15">
        <v>10</v>
      </c>
      <c r="D19" s="15" t="s">
        <v>427</v>
      </c>
      <c r="E19" s="4" t="s">
        <v>151</v>
      </c>
      <c r="F19" s="4" t="s">
        <v>428</v>
      </c>
      <c r="G19" s="4" t="s">
        <v>22</v>
      </c>
      <c r="H19" s="4" t="s">
        <v>23</v>
      </c>
      <c r="I19" s="4" t="s">
        <v>428</v>
      </c>
      <c r="J19" s="39" t="s">
        <v>429</v>
      </c>
      <c r="K19" s="11">
        <v>200638</v>
      </c>
      <c r="L19" s="16">
        <v>200638</v>
      </c>
    </row>
    <row r="20" spans="1:12" x14ac:dyDescent="0.25">
      <c r="A20" s="21" t="s">
        <v>148</v>
      </c>
      <c r="B20" s="15" t="s">
        <v>149</v>
      </c>
      <c r="C20" s="15">
        <v>10</v>
      </c>
      <c r="D20" s="15" t="s">
        <v>160</v>
      </c>
      <c r="E20" s="4" t="s">
        <v>151</v>
      </c>
      <c r="F20" s="4" t="s">
        <v>161</v>
      </c>
      <c r="G20" s="4" t="s">
        <v>22</v>
      </c>
      <c r="H20" s="4" t="s">
        <v>23</v>
      </c>
      <c r="I20" s="4" t="s">
        <v>161</v>
      </c>
      <c r="J20" s="40" t="s">
        <v>162</v>
      </c>
      <c r="K20" s="11">
        <v>408298</v>
      </c>
      <c r="L20" s="16">
        <v>102075</v>
      </c>
    </row>
    <row r="21" spans="1:12" x14ac:dyDescent="0.25">
      <c r="A21" s="21" t="s">
        <v>148</v>
      </c>
      <c r="B21" s="15" t="s">
        <v>149</v>
      </c>
      <c r="C21" s="15">
        <v>10</v>
      </c>
      <c r="D21" s="15" t="s">
        <v>150</v>
      </c>
      <c r="E21" s="4" t="s">
        <v>151</v>
      </c>
      <c r="F21" s="4" t="s">
        <v>152</v>
      </c>
      <c r="G21" s="4" t="s">
        <v>22</v>
      </c>
      <c r="H21" s="4" t="s">
        <v>23</v>
      </c>
      <c r="I21" s="4" t="s">
        <v>152</v>
      </c>
      <c r="J21" s="39" t="s">
        <v>153</v>
      </c>
      <c r="K21" s="11">
        <v>49959</v>
      </c>
      <c r="L21" s="16">
        <v>37469</v>
      </c>
    </row>
    <row r="22" spans="1:12" x14ac:dyDescent="0.25">
      <c r="A22" s="21" t="s">
        <v>286</v>
      </c>
      <c r="B22" s="15" t="s">
        <v>287</v>
      </c>
      <c r="C22" s="15">
        <v>1</v>
      </c>
      <c r="D22" s="15" t="s">
        <v>288</v>
      </c>
      <c r="E22" s="4" t="s">
        <v>289</v>
      </c>
      <c r="F22" s="4" t="s">
        <v>290</v>
      </c>
      <c r="G22" s="4" t="s">
        <v>22</v>
      </c>
      <c r="H22" s="4" t="s">
        <v>23</v>
      </c>
      <c r="I22" s="4" t="s">
        <v>290</v>
      </c>
      <c r="J22" s="39" t="s">
        <v>291</v>
      </c>
      <c r="K22" s="11">
        <v>23548</v>
      </c>
      <c r="L22" s="16">
        <v>13061</v>
      </c>
    </row>
    <row r="23" spans="1:12" x14ac:dyDescent="0.25">
      <c r="A23" s="21" t="s">
        <v>106</v>
      </c>
      <c r="B23" s="15" t="s">
        <v>107</v>
      </c>
      <c r="C23" s="15">
        <v>14</v>
      </c>
      <c r="D23" s="15" t="s">
        <v>108</v>
      </c>
      <c r="E23" s="4" t="s">
        <v>109</v>
      </c>
      <c r="F23" s="4" t="s">
        <v>110</v>
      </c>
      <c r="G23" s="4" t="s">
        <v>22</v>
      </c>
      <c r="H23" s="4" t="s">
        <v>23</v>
      </c>
      <c r="I23" s="4" t="s">
        <v>110</v>
      </c>
      <c r="J23" s="40" t="s">
        <v>111</v>
      </c>
      <c r="K23" s="11">
        <v>21670</v>
      </c>
      <c r="L23" s="16">
        <v>5418</v>
      </c>
    </row>
    <row r="24" spans="1:12" x14ac:dyDescent="0.25">
      <c r="A24" s="21" t="s">
        <v>67</v>
      </c>
      <c r="B24" s="15" t="s">
        <v>68</v>
      </c>
      <c r="C24" s="15">
        <v>2</v>
      </c>
      <c r="D24" s="15" t="s">
        <v>69</v>
      </c>
      <c r="E24" s="4" t="s">
        <v>70</v>
      </c>
      <c r="F24" s="4" t="s">
        <v>71</v>
      </c>
      <c r="G24" s="4" t="s">
        <v>22</v>
      </c>
      <c r="H24" s="4" t="s">
        <v>23</v>
      </c>
      <c r="I24" s="4" t="s">
        <v>71</v>
      </c>
      <c r="J24" s="40" t="s">
        <v>72</v>
      </c>
      <c r="K24" s="11">
        <v>130938</v>
      </c>
      <c r="L24" s="16">
        <v>46145</v>
      </c>
    </row>
    <row r="25" spans="1:12" x14ac:dyDescent="0.25">
      <c r="A25" s="21" t="s">
        <v>67</v>
      </c>
      <c r="B25" s="15" t="s">
        <v>68</v>
      </c>
      <c r="C25" s="15">
        <v>2</v>
      </c>
      <c r="D25" s="15" t="s">
        <v>367</v>
      </c>
      <c r="E25" s="4" t="s">
        <v>70</v>
      </c>
      <c r="F25" s="4" t="s">
        <v>368</v>
      </c>
      <c r="G25" s="4" t="s">
        <v>22</v>
      </c>
      <c r="H25" s="4" t="s">
        <v>23</v>
      </c>
      <c r="I25" s="4" t="s">
        <v>368</v>
      </c>
      <c r="J25" s="39" t="s">
        <v>369</v>
      </c>
      <c r="K25" s="11">
        <v>10000</v>
      </c>
      <c r="L25" s="16">
        <v>7500</v>
      </c>
    </row>
    <row r="26" spans="1:12" x14ac:dyDescent="0.25">
      <c r="A26" s="21" t="s">
        <v>67</v>
      </c>
      <c r="B26" s="15" t="s">
        <v>68</v>
      </c>
      <c r="C26" s="15">
        <v>2</v>
      </c>
      <c r="D26" s="15" t="s">
        <v>385</v>
      </c>
      <c r="E26" s="4" t="s">
        <v>70</v>
      </c>
      <c r="F26" s="4" t="s">
        <v>386</v>
      </c>
      <c r="G26" s="4" t="s">
        <v>22</v>
      </c>
      <c r="H26" s="4" t="s">
        <v>23</v>
      </c>
      <c r="I26" s="4" t="s">
        <v>386</v>
      </c>
      <c r="J26" s="40" t="s">
        <v>387</v>
      </c>
      <c r="K26" s="11">
        <v>127715</v>
      </c>
      <c r="L26" s="16">
        <v>24234</v>
      </c>
    </row>
    <row r="27" spans="1:12" x14ac:dyDescent="0.25">
      <c r="A27" s="21" t="s">
        <v>67</v>
      </c>
      <c r="B27" s="15" t="s">
        <v>68</v>
      </c>
      <c r="C27" s="15">
        <v>2</v>
      </c>
      <c r="D27" s="15" t="s">
        <v>394</v>
      </c>
      <c r="E27" s="4" t="s">
        <v>70</v>
      </c>
      <c r="F27" s="4" t="s">
        <v>395</v>
      </c>
      <c r="G27" s="4" t="s">
        <v>22</v>
      </c>
      <c r="H27" s="4" t="s">
        <v>23</v>
      </c>
      <c r="I27" s="4" t="s">
        <v>395</v>
      </c>
      <c r="J27" s="40" t="s">
        <v>396</v>
      </c>
      <c r="K27" s="11">
        <v>34238</v>
      </c>
      <c r="L27" s="16">
        <v>1443</v>
      </c>
    </row>
    <row r="28" spans="1:12" x14ac:dyDescent="0.25">
      <c r="A28" s="21" t="s">
        <v>67</v>
      </c>
      <c r="B28" s="15" t="s">
        <v>68</v>
      </c>
      <c r="C28" s="15">
        <v>2</v>
      </c>
      <c r="D28" s="15" t="s">
        <v>585</v>
      </c>
      <c r="E28" s="4" t="s">
        <v>70</v>
      </c>
      <c r="F28" s="4" t="s">
        <v>586</v>
      </c>
      <c r="G28" s="4" t="s">
        <v>587</v>
      </c>
      <c r="H28" s="4" t="s">
        <v>588</v>
      </c>
      <c r="I28" s="4" t="s">
        <v>617</v>
      </c>
      <c r="J28" s="39" t="s">
        <v>589</v>
      </c>
      <c r="K28" s="11">
        <v>10000</v>
      </c>
      <c r="L28" s="16">
        <v>2576</v>
      </c>
    </row>
    <row r="29" spans="1:12" x14ac:dyDescent="0.25">
      <c r="A29" s="21" t="s">
        <v>316</v>
      </c>
      <c r="B29" s="15" t="s">
        <v>317</v>
      </c>
      <c r="C29" s="15">
        <v>5</v>
      </c>
      <c r="D29" s="15" t="s">
        <v>318</v>
      </c>
      <c r="E29" s="4" t="s">
        <v>319</v>
      </c>
      <c r="F29" s="4" t="s">
        <v>320</v>
      </c>
      <c r="G29" s="4" t="s">
        <v>22</v>
      </c>
      <c r="H29" s="4" t="s">
        <v>23</v>
      </c>
      <c r="I29" s="4" t="s">
        <v>320</v>
      </c>
      <c r="J29" s="39" t="s">
        <v>321</v>
      </c>
      <c r="K29" s="11">
        <v>127246</v>
      </c>
      <c r="L29" s="16">
        <v>36330</v>
      </c>
    </row>
    <row r="30" spans="1:12" x14ac:dyDescent="0.25">
      <c r="A30" s="21" t="s">
        <v>31</v>
      </c>
      <c r="B30" s="15" t="s">
        <v>32</v>
      </c>
      <c r="C30" s="15">
        <v>1</v>
      </c>
      <c r="D30" s="15" t="s">
        <v>547</v>
      </c>
      <c r="E30" s="4" t="s">
        <v>34</v>
      </c>
      <c r="F30" s="4" t="s">
        <v>548</v>
      </c>
      <c r="G30" s="4" t="s">
        <v>22</v>
      </c>
      <c r="H30" s="4" t="s">
        <v>23</v>
      </c>
      <c r="I30" s="4" t="s">
        <v>548</v>
      </c>
      <c r="J30" s="40" t="s">
        <v>549</v>
      </c>
      <c r="K30" s="11">
        <v>359188</v>
      </c>
      <c r="L30" s="16">
        <v>28624</v>
      </c>
    </row>
    <row r="31" spans="1:12" x14ac:dyDescent="0.25">
      <c r="A31" s="21" t="s">
        <v>31</v>
      </c>
      <c r="B31" s="15" t="s">
        <v>32</v>
      </c>
      <c r="C31" s="15">
        <v>1</v>
      </c>
      <c r="D31" s="15" t="s">
        <v>79</v>
      </c>
      <c r="E31" s="4" t="s">
        <v>34</v>
      </c>
      <c r="F31" s="4" t="s">
        <v>80</v>
      </c>
      <c r="G31" s="4" t="s">
        <v>22</v>
      </c>
      <c r="H31" s="4" t="s">
        <v>23</v>
      </c>
      <c r="I31" s="4" t="s">
        <v>80</v>
      </c>
      <c r="J31" s="39" t="s">
        <v>81</v>
      </c>
      <c r="K31" s="11">
        <v>222905</v>
      </c>
      <c r="L31" s="16">
        <v>20019</v>
      </c>
    </row>
    <row r="32" spans="1:12" x14ac:dyDescent="0.25">
      <c r="A32" s="21" t="s">
        <v>31</v>
      </c>
      <c r="B32" s="15" t="s">
        <v>32</v>
      </c>
      <c r="C32" s="15">
        <v>1</v>
      </c>
      <c r="D32" s="15" t="s">
        <v>94</v>
      </c>
      <c r="E32" s="4" t="s">
        <v>34</v>
      </c>
      <c r="F32" s="4" t="s">
        <v>95</v>
      </c>
      <c r="G32" s="4" t="s">
        <v>22</v>
      </c>
      <c r="H32" s="4" t="s">
        <v>23</v>
      </c>
      <c r="I32" s="4" t="s">
        <v>95</v>
      </c>
      <c r="J32" s="40" t="s">
        <v>96</v>
      </c>
      <c r="K32" s="11">
        <v>245957</v>
      </c>
      <c r="L32" s="16">
        <v>12110</v>
      </c>
    </row>
    <row r="33" spans="1:12" x14ac:dyDescent="0.25">
      <c r="A33" s="21" t="s">
        <v>31</v>
      </c>
      <c r="B33" s="15" t="s">
        <v>32</v>
      </c>
      <c r="C33" s="15">
        <v>1</v>
      </c>
      <c r="D33" s="15" t="s">
        <v>157</v>
      </c>
      <c r="E33" s="4" t="s">
        <v>34</v>
      </c>
      <c r="F33" s="4" t="s">
        <v>158</v>
      </c>
      <c r="G33" s="4" t="s">
        <v>22</v>
      </c>
      <c r="H33" s="4" t="s">
        <v>23</v>
      </c>
      <c r="I33" s="4" t="s">
        <v>158</v>
      </c>
      <c r="J33" s="39" t="s">
        <v>159</v>
      </c>
      <c r="K33" s="11">
        <v>21750</v>
      </c>
      <c r="L33" s="16">
        <v>9850</v>
      </c>
    </row>
    <row r="34" spans="1:12" x14ac:dyDescent="0.25">
      <c r="A34" s="21" t="s">
        <v>31</v>
      </c>
      <c r="B34" s="15" t="s">
        <v>32</v>
      </c>
      <c r="C34" s="15">
        <v>1</v>
      </c>
      <c r="D34" s="15" t="s">
        <v>163</v>
      </c>
      <c r="E34" s="4" t="s">
        <v>34</v>
      </c>
      <c r="F34" s="4" t="s">
        <v>164</v>
      </c>
      <c r="G34" s="4" t="s">
        <v>22</v>
      </c>
      <c r="H34" s="4" t="s">
        <v>23</v>
      </c>
      <c r="I34" s="4" t="s">
        <v>164</v>
      </c>
      <c r="J34" s="40" t="s">
        <v>165</v>
      </c>
      <c r="K34" s="11">
        <v>61706</v>
      </c>
      <c r="L34" s="16">
        <v>677</v>
      </c>
    </row>
    <row r="35" spans="1:12" x14ac:dyDescent="0.25">
      <c r="A35" s="21" t="s">
        <v>31</v>
      </c>
      <c r="B35" s="15" t="s">
        <v>32</v>
      </c>
      <c r="C35" s="15">
        <v>1</v>
      </c>
      <c r="D35" s="15" t="s">
        <v>202</v>
      </c>
      <c r="E35" s="4" t="s">
        <v>34</v>
      </c>
      <c r="F35" s="4" t="s">
        <v>203</v>
      </c>
      <c r="G35" s="4" t="s">
        <v>22</v>
      </c>
      <c r="H35" s="4" t="s">
        <v>23</v>
      </c>
      <c r="I35" s="4" t="s">
        <v>203</v>
      </c>
      <c r="J35" s="39" t="s">
        <v>204</v>
      </c>
      <c r="K35" s="11">
        <v>29691</v>
      </c>
      <c r="L35" s="16">
        <v>18358</v>
      </c>
    </row>
    <row r="36" spans="1:12" x14ac:dyDescent="0.25">
      <c r="A36" s="21" t="s">
        <v>31</v>
      </c>
      <c r="B36" s="15" t="s">
        <v>32</v>
      </c>
      <c r="C36" s="15">
        <v>1</v>
      </c>
      <c r="D36" s="15" t="s">
        <v>223</v>
      </c>
      <c r="E36" s="4" t="s">
        <v>34</v>
      </c>
      <c r="F36" s="4" t="s">
        <v>224</v>
      </c>
      <c r="G36" s="4" t="s">
        <v>22</v>
      </c>
      <c r="H36" s="4" t="s">
        <v>23</v>
      </c>
      <c r="I36" s="4" t="s">
        <v>224</v>
      </c>
      <c r="J36" s="39" t="s">
        <v>225</v>
      </c>
      <c r="K36" s="11">
        <v>361116</v>
      </c>
      <c r="L36" s="16">
        <v>3461</v>
      </c>
    </row>
    <row r="37" spans="1:12" x14ac:dyDescent="0.25">
      <c r="A37" s="21" t="s">
        <v>31</v>
      </c>
      <c r="B37" s="15" t="s">
        <v>32</v>
      </c>
      <c r="C37" s="15">
        <v>1</v>
      </c>
      <c r="D37" s="15" t="s">
        <v>229</v>
      </c>
      <c r="E37" s="4" t="s">
        <v>34</v>
      </c>
      <c r="F37" s="4" t="s">
        <v>230</v>
      </c>
      <c r="G37" s="4" t="s">
        <v>22</v>
      </c>
      <c r="H37" s="4" t="s">
        <v>23</v>
      </c>
      <c r="I37" s="4" t="s">
        <v>230</v>
      </c>
      <c r="J37" s="40" t="s">
        <v>231</v>
      </c>
      <c r="K37" s="11">
        <v>83905</v>
      </c>
      <c r="L37" s="16">
        <v>2590</v>
      </c>
    </row>
    <row r="38" spans="1:12" x14ac:dyDescent="0.25">
      <c r="A38" s="21" t="s">
        <v>31</v>
      </c>
      <c r="B38" s="15" t="s">
        <v>32</v>
      </c>
      <c r="C38" s="15">
        <v>1</v>
      </c>
      <c r="D38" s="15" t="s">
        <v>232</v>
      </c>
      <c r="E38" s="4" t="s">
        <v>34</v>
      </c>
      <c r="F38" s="4" t="s">
        <v>233</v>
      </c>
      <c r="G38" s="4" t="s">
        <v>22</v>
      </c>
      <c r="H38" s="4" t="s">
        <v>23</v>
      </c>
      <c r="I38" s="4" t="s">
        <v>233</v>
      </c>
      <c r="J38" s="39" t="s">
        <v>234</v>
      </c>
      <c r="K38" s="11">
        <v>265516</v>
      </c>
      <c r="L38" s="16">
        <v>15267</v>
      </c>
    </row>
    <row r="39" spans="1:12" x14ac:dyDescent="0.25">
      <c r="A39" s="21" t="s">
        <v>31</v>
      </c>
      <c r="B39" s="15" t="s">
        <v>32</v>
      </c>
      <c r="C39" s="15">
        <v>1</v>
      </c>
      <c r="D39" s="15" t="s">
        <v>301</v>
      </c>
      <c r="E39" s="4" t="s">
        <v>34</v>
      </c>
      <c r="F39" s="4" t="s">
        <v>302</v>
      </c>
      <c r="G39" s="4" t="s">
        <v>22</v>
      </c>
      <c r="H39" s="4" t="s">
        <v>23</v>
      </c>
      <c r="I39" s="4" t="s">
        <v>302</v>
      </c>
      <c r="J39" s="39" t="s">
        <v>303</v>
      </c>
      <c r="K39" s="11">
        <v>10000</v>
      </c>
      <c r="L39" s="16">
        <v>10000</v>
      </c>
    </row>
    <row r="40" spans="1:12" x14ac:dyDescent="0.25">
      <c r="A40" s="21" t="s">
        <v>31</v>
      </c>
      <c r="B40" s="15" t="s">
        <v>32</v>
      </c>
      <c r="C40" s="15">
        <v>1</v>
      </c>
      <c r="D40" s="15" t="s">
        <v>304</v>
      </c>
      <c r="E40" s="4" t="s">
        <v>34</v>
      </c>
      <c r="F40" s="4" t="s">
        <v>305</v>
      </c>
      <c r="G40" s="4" t="s">
        <v>22</v>
      </c>
      <c r="H40" s="4" t="s">
        <v>23</v>
      </c>
      <c r="I40" s="4" t="s">
        <v>305</v>
      </c>
      <c r="J40" s="40" t="s">
        <v>306</v>
      </c>
      <c r="K40" s="11">
        <v>480886</v>
      </c>
      <c r="L40" s="16">
        <v>62921</v>
      </c>
    </row>
    <row r="41" spans="1:12" x14ac:dyDescent="0.25">
      <c r="A41" s="21" t="s">
        <v>31</v>
      </c>
      <c r="B41" s="15" t="s">
        <v>32</v>
      </c>
      <c r="C41" s="15">
        <v>1</v>
      </c>
      <c r="D41" s="15" t="s">
        <v>346</v>
      </c>
      <c r="E41" s="4" t="s">
        <v>34</v>
      </c>
      <c r="F41" s="4" t="s">
        <v>347</v>
      </c>
      <c r="G41" s="4" t="s">
        <v>22</v>
      </c>
      <c r="H41" s="4" t="s">
        <v>23</v>
      </c>
      <c r="I41" s="4" t="s">
        <v>347</v>
      </c>
      <c r="J41" s="39" t="s">
        <v>348</v>
      </c>
      <c r="K41" s="11">
        <v>44501</v>
      </c>
      <c r="L41" s="16">
        <v>6625</v>
      </c>
    </row>
    <row r="42" spans="1:12" x14ac:dyDescent="0.25">
      <c r="A42" s="21" t="s">
        <v>31</v>
      </c>
      <c r="B42" s="15" t="s">
        <v>32</v>
      </c>
      <c r="C42" s="15">
        <v>1</v>
      </c>
      <c r="D42" s="15" t="s">
        <v>361</v>
      </c>
      <c r="E42" s="4" t="s">
        <v>34</v>
      </c>
      <c r="F42" s="4" t="s">
        <v>362</v>
      </c>
      <c r="G42" s="4" t="s">
        <v>22</v>
      </c>
      <c r="H42" s="4" t="s">
        <v>23</v>
      </c>
      <c r="I42" s="4" t="s">
        <v>362</v>
      </c>
      <c r="J42" s="39" t="s">
        <v>363</v>
      </c>
      <c r="K42" s="11">
        <v>31741</v>
      </c>
      <c r="L42" s="16">
        <v>12813</v>
      </c>
    </row>
    <row r="43" spans="1:12" x14ac:dyDescent="0.25">
      <c r="A43" s="21" t="s">
        <v>31</v>
      </c>
      <c r="B43" s="15" t="s">
        <v>32</v>
      </c>
      <c r="C43" s="15">
        <v>1</v>
      </c>
      <c r="D43" s="15" t="s">
        <v>391</v>
      </c>
      <c r="E43" s="4" t="s">
        <v>34</v>
      </c>
      <c r="F43" s="4" t="s">
        <v>392</v>
      </c>
      <c r="G43" s="4" t="s">
        <v>22</v>
      </c>
      <c r="H43" s="4" t="s">
        <v>23</v>
      </c>
      <c r="I43" s="4" t="s">
        <v>392</v>
      </c>
      <c r="J43" s="39" t="s">
        <v>393</v>
      </c>
      <c r="K43" s="11">
        <v>82441</v>
      </c>
      <c r="L43" s="16">
        <v>1858</v>
      </c>
    </row>
    <row r="44" spans="1:12" x14ac:dyDescent="0.25">
      <c r="A44" s="21" t="s">
        <v>31</v>
      </c>
      <c r="B44" s="15" t="s">
        <v>32</v>
      </c>
      <c r="C44" s="15">
        <v>1</v>
      </c>
      <c r="D44" s="15" t="s">
        <v>442</v>
      </c>
      <c r="E44" s="4" t="s">
        <v>34</v>
      </c>
      <c r="F44" s="4" t="s">
        <v>443</v>
      </c>
      <c r="G44" s="4" t="s">
        <v>22</v>
      </c>
      <c r="H44" s="4" t="s">
        <v>23</v>
      </c>
      <c r="I44" s="4" t="s">
        <v>443</v>
      </c>
      <c r="J44" s="40" t="s">
        <v>444</v>
      </c>
      <c r="K44" s="11">
        <v>758445</v>
      </c>
      <c r="L44" s="16">
        <v>758445</v>
      </c>
    </row>
    <row r="45" spans="1:12" x14ac:dyDescent="0.25">
      <c r="A45" s="21" t="s">
        <v>31</v>
      </c>
      <c r="B45" s="15" t="s">
        <v>32</v>
      </c>
      <c r="C45" s="15">
        <v>1</v>
      </c>
      <c r="D45" s="15" t="s">
        <v>454</v>
      </c>
      <c r="E45" s="4" t="s">
        <v>34</v>
      </c>
      <c r="F45" s="4" t="s">
        <v>455</v>
      </c>
      <c r="G45" s="4" t="s">
        <v>22</v>
      </c>
      <c r="H45" s="4" t="s">
        <v>23</v>
      </c>
      <c r="I45" s="4" t="s">
        <v>455</v>
      </c>
      <c r="J45" s="40" t="s">
        <v>456</v>
      </c>
      <c r="K45" s="22">
        <v>65217</v>
      </c>
      <c r="L45" s="16">
        <v>24488</v>
      </c>
    </row>
    <row r="46" spans="1:12" x14ac:dyDescent="0.25">
      <c r="A46" s="21" t="s">
        <v>31</v>
      </c>
      <c r="B46" s="15" t="s">
        <v>32</v>
      </c>
      <c r="C46" s="15">
        <v>1</v>
      </c>
      <c r="D46" s="15" t="s">
        <v>481</v>
      </c>
      <c r="E46" s="4" t="s">
        <v>34</v>
      </c>
      <c r="F46" s="4" t="s">
        <v>482</v>
      </c>
      <c r="G46" s="4" t="s">
        <v>22</v>
      </c>
      <c r="H46" s="4" t="s">
        <v>23</v>
      </c>
      <c r="I46" s="4" t="s">
        <v>482</v>
      </c>
      <c r="J46" s="40" t="s">
        <v>483</v>
      </c>
      <c r="K46" s="11">
        <v>84745</v>
      </c>
      <c r="L46" s="16">
        <v>5455</v>
      </c>
    </row>
    <row r="47" spans="1:12" x14ac:dyDescent="0.25">
      <c r="A47" s="21" t="s">
        <v>31</v>
      </c>
      <c r="B47" s="15" t="s">
        <v>32</v>
      </c>
      <c r="C47" s="15">
        <v>1</v>
      </c>
      <c r="D47" s="4" t="s">
        <v>496</v>
      </c>
      <c r="E47" s="4" t="s">
        <v>34</v>
      </c>
      <c r="F47" s="4" t="s">
        <v>497</v>
      </c>
      <c r="G47" s="4" t="s">
        <v>22</v>
      </c>
      <c r="H47" s="4" t="s">
        <v>23</v>
      </c>
      <c r="I47" s="4" t="s">
        <v>497</v>
      </c>
      <c r="J47" s="39" t="s">
        <v>498</v>
      </c>
      <c r="K47" s="23">
        <v>21110</v>
      </c>
      <c r="L47" s="24">
        <v>1412</v>
      </c>
    </row>
    <row r="48" spans="1:12" x14ac:dyDescent="0.25">
      <c r="A48" s="21" t="s">
        <v>31</v>
      </c>
      <c r="B48" s="15" t="s">
        <v>32</v>
      </c>
      <c r="C48" s="15">
        <v>1</v>
      </c>
      <c r="D48" s="15" t="s">
        <v>499</v>
      </c>
      <c r="E48" s="4" t="s">
        <v>34</v>
      </c>
      <c r="F48" s="4" t="s">
        <v>500</v>
      </c>
      <c r="G48" s="4" t="s">
        <v>22</v>
      </c>
      <c r="H48" s="4" t="s">
        <v>23</v>
      </c>
      <c r="I48" s="4" t="s">
        <v>500</v>
      </c>
      <c r="J48" s="39" t="s">
        <v>501</v>
      </c>
      <c r="K48" s="11">
        <v>88849</v>
      </c>
      <c r="L48" s="16">
        <v>21533</v>
      </c>
    </row>
    <row r="49" spans="1:12" x14ac:dyDescent="0.25">
      <c r="A49" s="21" t="s">
        <v>31</v>
      </c>
      <c r="B49" s="15" t="s">
        <v>32</v>
      </c>
      <c r="C49" s="15">
        <v>1</v>
      </c>
      <c r="D49" s="15" t="s">
        <v>508</v>
      </c>
      <c r="E49" s="4" t="s">
        <v>34</v>
      </c>
      <c r="F49" s="4" t="s">
        <v>509</v>
      </c>
      <c r="G49" s="4" t="s">
        <v>22</v>
      </c>
      <c r="H49" s="4" t="s">
        <v>23</v>
      </c>
      <c r="I49" s="4" t="s">
        <v>509</v>
      </c>
      <c r="J49" s="40" t="s">
        <v>510</v>
      </c>
      <c r="K49" s="11">
        <v>156873</v>
      </c>
      <c r="L49" s="16">
        <v>31553</v>
      </c>
    </row>
    <row r="50" spans="1:12" x14ac:dyDescent="0.25">
      <c r="A50" s="21" t="s">
        <v>31</v>
      </c>
      <c r="B50" s="15" t="s">
        <v>32</v>
      </c>
      <c r="C50" s="15">
        <v>1</v>
      </c>
      <c r="D50" s="15" t="s">
        <v>463</v>
      </c>
      <c r="E50" s="4" t="s">
        <v>34</v>
      </c>
      <c r="F50" s="4" t="s">
        <v>464</v>
      </c>
      <c r="G50" s="4" t="s">
        <v>22</v>
      </c>
      <c r="H50" s="4" t="s">
        <v>23</v>
      </c>
      <c r="I50" s="4" t="s">
        <v>464</v>
      </c>
      <c r="J50" s="40" t="s">
        <v>465</v>
      </c>
      <c r="K50" s="11">
        <v>90988</v>
      </c>
      <c r="L50" s="16">
        <v>30442</v>
      </c>
    </row>
    <row r="51" spans="1:12" x14ac:dyDescent="0.25">
      <c r="A51" s="21" t="s">
        <v>31</v>
      </c>
      <c r="B51" s="15" t="s">
        <v>32</v>
      </c>
      <c r="C51" s="15">
        <v>1</v>
      </c>
      <c r="D51" s="15" t="s">
        <v>33</v>
      </c>
      <c r="E51" s="4" t="s">
        <v>34</v>
      </c>
      <c r="F51" s="4" t="s">
        <v>35</v>
      </c>
      <c r="G51" s="4" t="s">
        <v>22</v>
      </c>
      <c r="H51" s="4" t="s">
        <v>23</v>
      </c>
      <c r="I51" s="4" t="s">
        <v>35</v>
      </c>
      <c r="J51" s="40" t="s">
        <v>36</v>
      </c>
      <c r="K51" s="11">
        <v>12837</v>
      </c>
      <c r="L51" s="16">
        <v>12837</v>
      </c>
    </row>
    <row r="52" spans="1:12" x14ac:dyDescent="0.25">
      <c r="A52" s="21" t="s">
        <v>31</v>
      </c>
      <c r="B52" s="15" t="s">
        <v>32</v>
      </c>
      <c r="C52" s="15">
        <v>1</v>
      </c>
      <c r="D52" s="15" t="s">
        <v>448</v>
      </c>
      <c r="E52" s="4" t="s">
        <v>34</v>
      </c>
      <c r="F52" s="4" t="s">
        <v>449</v>
      </c>
      <c r="G52" s="4" t="s">
        <v>22</v>
      </c>
      <c r="H52" s="4" t="s">
        <v>23</v>
      </c>
      <c r="I52" s="4" t="s">
        <v>449</v>
      </c>
      <c r="J52" s="39" t="s">
        <v>450</v>
      </c>
      <c r="K52" s="11">
        <v>32322</v>
      </c>
      <c r="L52" s="16">
        <v>8275</v>
      </c>
    </row>
    <row r="53" spans="1:12" x14ac:dyDescent="0.25">
      <c r="A53" s="21" t="s">
        <v>43</v>
      </c>
      <c r="B53" s="15" t="s">
        <v>44</v>
      </c>
      <c r="C53" s="15">
        <v>1</v>
      </c>
      <c r="D53" s="15" t="s">
        <v>45</v>
      </c>
      <c r="E53" s="4" t="s">
        <v>46</v>
      </c>
      <c r="F53" s="4" t="s">
        <v>47</v>
      </c>
      <c r="G53" s="4" t="s">
        <v>22</v>
      </c>
      <c r="H53" s="4" t="s">
        <v>23</v>
      </c>
      <c r="I53" s="4" t="s">
        <v>47</v>
      </c>
      <c r="J53" s="40" t="s">
        <v>48</v>
      </c>
      <c r="K53" s="11">
        <v>10000</v>
      </c>
      <c r="L53" s="16">
        <v>2500</v>
      </c>
    </row>
    <row r="54" spans="1:12" x14ac:dyDescent="0.25">
      <c r="A54" s="21" t="s">
        <v>211</v>
      </c>
      <c r="B54" s="15" t="s">
        <v>212</v>
      </c>
      <c r="C54" s="15">
        <v>53</v>
      </c>
      <c r="D54" s="15" t="s">
        <v>213</v>
      </c>
      <c r="E54" s="4" t="s">
        <v>214</v>
      </c>
      <c r="F54" s="4" t="s">
        <v>215</v>
      </c>
      <c r="G54" s="4" t="s">
        <v>22</v>
      </c>
      <c r="H54" s="4" t="s">
        <v>23</v>
      </c>
      <c r="I54" s="4" t="s">
        <v>215</v>
      </c>
      <c r="J54" s="39" t="s">
        <v>216</v>
      </c>
      <c r="K54" s="11">
        <v>10000</v>
      </c>
      <c r="L54" s="16">
        <v>3442</v>
      </c>
    </row>
    <row r="55" spans="1:12" x14ac:dyDescent="0.25">
      <c r="A55" s="21" t="s">
        <v>211</v>
      </c>
      <c r="B55" s="15" t="s">
        <v>212</v>
      </c>
      <c r="C55" s="15">
        <v>53</v>
      </c>
      <c r="D55" s="15" t="s">
        <v>310</v>
      </c>
      <c r="E55" s="4" t="s">
        <v>214</v>
      </c>
      <c r="F55" s="4" t="s">
        <v>311</v>
      </c>
      <c r="G55" s="4" t="s">
        <v>22</v>
      </c>
      <c r="H55" s="4" t="s">
        <v>23</v>
      </c>
      <c r="I55" s="4" t="s">
        <v>311</v>
      </c>
      <c r="J55" s="40" t="s">
        <v>312</v>
      </c>
      <c r="K55" s="11">
        <v>10000</v>
      </c>
      <c r="L55" s="16">
        <v>4402</v>
      </c>
    </row>
    <row r="56" spans="1:12" x14ac:dyDescent="0.25">
      <c r="A56" s="21" t="s">
        <v>211</v>
      </c>
      <c r="B56" s="15" t="s">
        <v>212</v>
      </c>
      <c r="C56" s="15">
        <v>53</v>
      </c>
      <c r="D56" s="15" t="s">
        <v>472</v>
      </c>
      <c r="E56" s="4" t="s">
        <v>214</v>
      </c>
      <c r="F56" s="4" t="s">
        <v>473</v>
      </c>
      <c r="G56" s="4" t="s">
        <v>22</v>
      </c>
      <c r="H56" s="4" t="s">
        <v>23</v>
      </c>
      <c r="I56" s="4" t="s">
        <v>473</v>
      </c>
      <c r="J56" s="40" t="s">
        <v>474</v>
      </c>
      <c r="K56" s="22">
        <v>51003</v>
      </c>
      <c r="L56" s="16">
        <v>34109</v>
      </c>
    </row>
    <row r="57" spans="1:12" x14ac:dyDescent="0.25">
      <c r="A57" s="21" t="s">
        <v>211</v>
      </c>
      <c r="B57" s="15" t="s">
        <v>212</v>
      </c>
      <c r="C57" s="15">
        <v>53</v>
      </c>
      <c r="D57" s="15" t="s">
        <v>475</v>
      </c>
      <c r="E57" s="4" t="s">
        <v>214</v>
      </c>
      <c r="F57" s="4" t="s">
        <v>476</v>
      </c>
      <c r="G57" s="4" t="s">
        <v>22</v>
      </c>
      <c r="H57" s="4" t="s">
        <v>23</v>
      </c>
      <c r="I57" s="4" t="s">
        <v>476</v>
      </c>
      <c r="J57" s="39" t="s">
        <v>477</v>
      </c>
      <c r="K57" s="11">
        <v>21861</v>
      </c>
      <c r="L57" s="16">
        <v>3939</v>
      </c>
    </row>
    <row r="58" spans="1:12" x14ac:dyDescent="0.25">
      <c r="A58" s="21" t="s">
        <v>265</v>
      </c>
      <c r="B58" s="15" t="s">
        <v>266</v>
      </c>
      <c r="C58" s="15">
        <v>31</v>
      </c>
      <c r="D58" s="15" t="s">
        <v>550</v>
      </c>
      <c r="E58" s="4" t="s">
        <v>268</v>
      </c>
      <c r="F58" s="4" t="s">
        <v>551</v>
      </c>
      <c r="G58" s="4" t="s">
        <v>22</v>
      </c>
      <c r="H58" s="4" t="s">
        <v>23</v>
      </c>
      <c r="I58" s="4" t="s">
        <v>551</v>
      </c>
      <c r="J58" s="39" t="s">
        <v>552</v>
      </c>
      <c r="K58" s="11">
        <v>14071</v>
      </c>
      <c r="L58" s="16">
        <v>3518</v>
      </c>
    </row>
    <row r="59" spans="1:12" x14ac:dyDescent="0.25">
      <c r="A59" s="21" t="s">
        <v>265</v>
      </c>
      <c r="B59" s="15" t="s">
        <v>266</v>
      </c>
      <c r="C59" s="15">
        <v>31</v>
      </c>
      <c r="D59" s="15" t="s">
        <v>267</v>
      </c>
      <c r="E59" s="4" t="s">
        <v>268</v>
      </c>
      <c r="F59" s="4" t="s">
        <v>269</v>
      </c>
      <c r="G59" s="4" t="s">
        <v>22</v>
      </c>
      <c r="H59" s="4" t="s">
        <v>23</v>
      </c>
      <c r="I59" s="4" t="s">
        <v>269</v>
      </c>
      <c r="J59" s="39" t="s">
        <v>270</v>
      </c>
      <c r="K59" s="11">
        <v>49030</v>
      </c>
      <c r="L59" s="16">
        <v>19920</v>
      </c>
    </row>
    <row r="60" spans="1:12" x14ac:dyDescent="0.25">
      <c r="A60" s="21" t="s">
        <v>73</v>
      </c>
      <c r="B60" s="15" t="s">
        <v>74</v>
      </c>
      <c r="C60" s="15">
        <v>1</v>
      </c>
      <c r="D60" s="15" t="s">
        <v>75</v>
      </c>
      <c r="E60" s="4" t="s">
        <v>76</v>
      </c>
      <c r="F60" s="4" t="s">
        <v>77</v>
      </c>
      <c r="G60" s="4" t="s">
        <v>22</v>
      </c>
      <c r="H60" s="4" t="s">
        <v>23</v>
      </c>
      <c r="I60" s="4" t="s">
        <v>77</v>
      </c>
      <c r="J60" s="39" t="s">
        <v>78</v>
      </c>
      <c r="K60" s="11">
        <v>152211</v>
      </c>
      <c r="L60" s="16">
        <v>39863</v>
      </c>
    </row>
    <row r="61" spans="1:12" x14ac:dyDescent="0.25">
      <c r="A61" s="21" t="s">
        <v>73</v>
      </c>
      <c r="B61" s="15" t="s">
        <v>74</v>
      </c>
      <c r="C61" s="15">
        <v>1</v>
      </c>
      <c r="D61" s="15" t="s">
        <v>373</v>
      </c>
      <c r="E61" s="4" t="s">
        <v>76</v>
      </c>
      <c r="F61" s="4" t="s">
        <v>374</v>
      </c>
      <c r="G61" s="4" t="s">
        <v>22</v>
      </c>
      <c r="H61" s="4" t="s">
        <v>23</v>
      </c>
      <c r="I61" s="4" t="s">
        <v>374</v>
      </c>
      <c r="J61" s="40" t="s">
        <v>375</v>
      </c>
      <c r="K61" s="11">
        <v>10000</v>
      </c>
      <c r="L61" s="16">
        <v>4353</v>
      </c>
    </row>
    <row r="62" spans="1:12" x14ac:dyDescent="0.25">
      <c r="A62" s="21" t="s">
        <v>73</v>
      </c>
      <c r="B62" s="15" t="s">
        <v>74</v>
      </c>
      <c r="C62" s="15">
        <v>1</v>
      </c>
      <c r="D62" s="15" t="s">
        <v>439</v>
      </c>
      <c r="E62" s="4" t="s">
        <v>76</v>
      </c>
      <c r="F62" s="4" t="s">
        <v>440</v>
      </c>
      <c r="G62" s="4" t="s">
        <v>22</v>
      </c>
      <c r="H62" s="4" t="s">
        <v>23</v>
      </c>
      <c r="I62" s="4" t="s">
        <v>440</v>
      </c>
      <c r="J62" s="40" t="s">
        <v>441</v>
      </c>
      <c r="K62" s="11">
        <v>10000</v>
      </c>
      <c r="L62" s="16">
        <v>4157</v>
      </c>
    </row>
    <row r="63" spans="1:12" x14ac:dyDescent="0.25">
      <c r="A63" s="21" t="s">
        <v>73</v>
      </c>
      <c r="B63" s="15" t="s">
        <v>74</v>
      </c>
      <c r="C63" s="15">
        <v>1</v>
      </c>
      <c r="D63" s="15" t="s">
        <v>544</v>
      </c>
      <c r="E63" s="4" t="s">
        <v>76</v>
      </c>
      <c r="F63" s="4" t="s">
        <v>545</v>
      </c>
      <c r="G63" s="4" t="s">
        <v>22</v>
      </c>
      <c r="H63" s="4" t="s">
        <v>23</v>
      </c>
      <c r="I63" s="4" t="s">
        <v>545</v>
      </c>
      <c r="J63" s="39" t="s">
        <v>546</v>
      </c>
      <c r="K63" s="11">
        <v>47698</v>
      </c>
      <c r="L63" s="16">
        <v>11342</v>
      </c>
    </row>
    <row r="64" spans="1:12" x14ac:dyDescent="0.25">
      <c r="A64" s="21" t="s">
        <v>73</v>
      </c>
      <c r="B64" s="15" t="s">
        <v>74</v>
      </c>
      <c r="C64" s="15">
        <v>1</v>
      </c>
      <c r="D64" s="4" t="s">
        <v>376</v>
      </c>
      <c r="E64" s="4" t="s">
        <v>76</v>
      </c>
      <c r="F64" s="4" t="s">
        <v>377</v>
      </c>
      <c r="G64" s="4" t="s">
        <v>22</v>
      </c>
      <c r="H64" s="4" t="s">
        <v>23</v>
      </c>
      <c r="I64" s="4" t="s">
        <v>377</v>
      </c>
      <c r="J64" s="39" t="s">
        <v>378</v>
      </c>
      <c r="K64" s="23">
        <v>10000</v>
      </c>
      <c r="L64" s="24">
        <v>10000</v>
      </c>
    </row>
    <row r="65" spans="1:12" x14ac:dyDescent="0.25">
      <c r="A65" s="21" t="s">
        <v>280</v>
      </c>
      <c r="B65" s="15" t="s">
        <v>281</v>
      </c>
      <c r="C65" s="15">
        <v>2</v>
      </c>
      <c r="D65" s="15" t="s">
        <v>282</v>
      </c>
      <c r="E65" s="4" t="s">
        <v>283</v>
      </c>
      <c r="F65" s="4" t="s">
        <v>284</v>
      </c>
      <c r="G65" s="4" t="s">
        <v>22</v>
      </c>
      <c r="H65" s="4" t="s">
        <v>23</v>
      </c>
      <c r="I65" s="4" t="s">
        <v>284</v>
      </c>
      <c r="J65" s="39" t="s">
        <v>285</v>
      </c>
      <c r="K65" s="11">
        <v>43226</v>
      </c>
      <c r="L65" s="16">
        <v>25008</v>
      </c>
    </row>
    <row r="66" spans="1:12" x14ac:dyDescent="0.25">
      <c r="A66" s="21" t="s">
        <v>61</v>
      </c>
      <c r="B66" s="15" t="s">
        <v>62</v>
      </c>
      <c r="C66" s="15">
        <v>4</v>
      </c>
      <c r="D66" s="15" t="s">
        <v>63</v>
      </c>
      <c r="E66" s="4" t="s">
        <v>64</v>
      </c>
      <c r="F66" s="4" t="s">
        <v>65</v>
      </c>
      <c r="G66" s="4" t="s">
        <v>22</v>
      </c>
      <c r="H66" s="4" t="s">
        <v>23</v>
      </c>
      <c r="I66" s="4" t="s">
        <v>65</v>
      </c>
      <c r="J66" s="40" t="s">
        <v>66</v>
      </c>
      <c r="K66" s="11">
        <v>603973</v>
      </c>
      <c r="L66" s="16">
        <v>143183</v>
      </c>
    </row>
    <row r="67" spans="1:12" x14ac:dyDescent="0.25">
      <c r="A67" s="21" t="s">
        <v>61</v>
      </c>
      <c r="B67" s="15" t="s">
        <v>62</v>
      </c>
      <c r="C67" s="15">
        <v>4</v>
      </c>
      <c r="D67" s="15" t="s">
        <v>145</v>
      </c>
      <c r="E67" s="4" t="s">
        <v>64</v>
      </c>
      <c r="F67" s="4" t="s">
        <v>146</v>
      </c>
      <c r="G67" s="4" t="s">
        <v>22</v>
      </c>
      <c r="H67" s="4" t="s">
        <v>23</v>
      </c>
      <c r="I67" s="4" t="s">
        <v>146</v>
      </c>
      <c r="J67" s="40" t="s">
        <v>147</v>
      </c>
      <c r="K67" s="11">
        <v>332125</v>
      </c>
      <c r="L67" s="16">
        <v>96252</v>
      </c>
    </row>
    <row r="68" spans="1:12" x14ac:dyDescent="0.25">
      <c r="A68" s="21" t="s">
        <v>61</v>
      </c>
      <c r="B68" s="15" t="s">
        <v>62</v>
      </c>
      <c r="C68" s="15">
        <v>4</v>
      </c>
      <c r="D68" s="15" t="s">
        <v>364</v>
      </c>
      <c r="E68" s="4" t="s">
        <v>64</v>
      </c>
      <c r="F68" s="4" t="s">
        <v>365</v>
      </c>
      <c r="G68" s="4" t="s">
        <v>22</v>
      </c>
      <c r="H68" s="4" t="s">
        <v>23</v>
      </c>
      <c r="I68" s="4" t="s">
        <v>365</v>
      </c>
      <c r="J68" s="40" t="s">
        <v>366</v>
      </c>
      <c r="K68" s="11">
        <v>139311</v>
      </c>
      <c r="L68" s="16">
        <v>2130</v>
      </c>
    </row>
    <row r="69" spans="1:12" x14ac:dyDescent="0.25">
      <c r="A69" s="21" t="s">
        <v>61</v>
      </c>
      <c r="B69" s="15" t="s">
        <v>62</v>
      </c>
      <c r="C69" s="15">
        <v>4</v>
      </c>
      <c r="D69" s="15" t="s">
        <v>535</v>
      </c>
      <c r="E69" s="4" t="s">
        <v>64</v>
      </c>
      <c r="F69" s="4" t="s">
        <v>536</v>
      </c>
      <c r="G69" s="4" t="s">
        <v>22</v>
      </c>
      <c r="H69" s="4" t="s">
        <v>23</v>
      </c>
      <c r="I69" s="4" t="s">
        <v>536</v>
      </c>
      <c r="J69" s="40" t="s">
        <v>537</v>
      </c>
      <c r="K69" s="11">
        <v>174952</v>
      </c>
      <c r="L69" s="16">
        <v>39348</v>
      </c>
    </row>
    <row r="70" spans="1:12" x14ac:dyDescent="0.25">
      <c r="A70" s="21" t="s">
        <v>61</v>
      </c>
      <c r="B70" s="15" t="s">
        <v>62</v>
      </c>
      <c r="C70" s="15">
        <v>4</v>
      </c>
      <c r="D70" s="4" t="s">
        <v>514</v>
      </c>
      <c r="E70" s="4" t="s">
        <v>64</v>
      </c>
      <c r="F70" s="4" t="s">
        <v>515</v>
      </c>
      <c r="G70" s="4" t="s">
        <v>22</v>
      </c>
      <c r="H70" s="4" t="s">
        <v>23</v>
      </c>
      <c r="I70" s="4" t="s">
        <v>515</v>
      </c>
      <c r="J70" s="39" t="s">
        <v>516</v>
      </c>
      <c r="K70" s="23">
        <v>214326</v>
      </c>
      <c r="L70" s="24">
        <v>72569</v>
      </c>
    </row>
    <row r="71" spans="1:12" x14ac:dyDescent="0.25">
      <c r="A71" s="21" t="s">
        <v>253</v>
      </c>
      <c r="B71" s="15" t="s">
        <v>254</v>
      </c>
      <c r="C71" s="15">
        <v>4</v>
      </c>
      <c r="D71" s="15" t="s">
        <v>553</v>
      </c>
      <c r="E71" s="4" t="s">
        <v>256</v>
      </c>
      <c r="F71" s="4" t="s">
        <v>554</v>
      </c>
      <c r="G71" s="4" t="s">
        <v>22</v>
      </c>
      <c r="H71" s="4" t="s">
        <v>23</v>
      </c>
      <c r="I71" s="4" t="s">
        <v>554</v>
      </c>
      <c r="J71" s="40" t="s">
        <v>555</v>
      </c>
      <c r="K71" s="11">
        <v>62404</v>
      </c>
      <c r="L71" s="16">
        <v>5307</v>
      </c>
    </row>
    <row r="72" spans="1:12" x14ac:dyDescent="0.25">
      <c r="A72" s="21" t="s">
        <v>253</v>
      </c>
      <c r="B72" s="15" t="s">
        <v>254</v>
      </c>
      <c r="C72" s="15">
        <v>4</v>
      </c>
      <c r="D72" s="15" t="s">
        <v>255</v>
      </c>
      <c r="E72" s="4" t="s">
        <v>256</v>
      </c>
      <c r="F72" s="4" t="s">
        <v>257</v>
      </c>
      <c r="G72" s="4" t="s">
        <v>22</v>
      </c>
      <c r="H72" s="4" t="s">
        <v>23</v>
      </c>
      <c r="I72" s="4" t="s">
        <v>257</v>
      </c>
      <c r="J72" s="39" t="s">
        <v>258</v>
      </c>
      <c r="K72" s="11">
        <v>10000</v>
      </c>
      <c r="L72" s="16">
        <v>7519</v>
      </c>
    </row>
    <row r="73" spans="1:12" x14ac:dyDescent="0.25">
      <c r="A73" s="21" t="s">
        <v>253</v>
      </c>
      <c r="B73" s="15" t="s">
        <v>254</v>
      </c>
      <c r="C73" s="15">
        <v>4</v>
      </c>
      <c r="D73" s="15" t="s">
        <v>355</v>
      </c>
      <c r="E73" s="4" t="s">
        <v>256</v>
      </c>
      <c r="F73" s="4" t="s">
        <v>356</v>
      </c>
      <c r="G73" s="4" t="s">
        <v>22</v>
      </c>
      <c r="H73" s="4" t="s">
        <v>23</v>
      </c>
      <c r="I73" s="4" t="s">
        <v>356</v>
      </c>
      <c r="J73" s="40" t="s">
        <v>357</v>
      </c>
      <c r="K73" s="11">
        <v>10000</v>
      </c>
      <c r="L73" s="16">
        <v>888</v>
      </c>
    </row>
    <row r="74" spans="1:12" x14ac:dyDescent="0.25">
      <c r="A74" s="21" t="s">
        <v>253</v>
      </c>
      <c r="B74" s="15" t="s">
        <v>254</v>
      </c>
      <c r="C74" s="15">
        <v>4</v>
      </c>
      <c r="D74" s="15" t="s">
        <v>436</v>
      </c>
      <c r="E74" s="4" t="s">
        <v>256</v>
      </c>
      <c r="F74" s="4" t="s">
        <v>437</v>
      </c>
      <c r="G74" s="4" t="s">
        <v>22</v>
      </c>
      <c r="H74" s="4" t="s">
        <v>23</v>
      </c>
      <c r="I74" s="4" t="s">
        <v>437</v>
      </c>
      <c r="J74" s="40" t="s">
        <v>438</v>
      </c>
      <c r="K74" s="11">
        <v>22884</v>
      </c>
      <c r="L74" s="16">
        <v>5542</v>
      </c>
    </row>
    <row r="75" spans="1:12" x14ac:dyDescent="0.25">
      <c r="A75" s="21" t="s">
        <v>253</v>
      </c>
      <c r="B75" s="15" t="s">
        <v>254</v>
      </c>
      <c r="C75" s="15">
        <v>4</v>
      </c>
      <c r="D75" s="15" t="s">
        <v>457</v>
      </c>
      <c r="E75" s="4" t="s">
        <v>256</v>
      </c>
      <c r="F75" s="4" t="s">
        <v>458</v>
      </c>
      <c r="G75" s="4" t="s">
        <v>22</v>
      </c>
      <c r="H75" s="4" t="s">
        <v>23</v>
      </c>
      <c r="I75" s="4" t="s">
        <v>458</v>
      </c>
      <c r="J75" s="39" t="s">
        <v>459</v>
      </c>
      <c r="K75" s="11">
        <v>45800</v>
      </c>
      <c r="L75" s="16">
        <v>45800</v>
      </c>
    </row>
    <row r="76" spans="1:12" x14ac:dyDescent="0.25">
      <c r="A76" s="21" t="s">
        <v>253</v>
      </c>
      <c r="B76" s="15" t="s">
        <v>254</v>
      </c>
      <c r="C76" s="15">
        <v>4</v>
      </c>
      <c r="D76" s="15" t="s">
        <v>532</v>
      </c>
      <c r="E76" s="4" t="s">
        <v>256</v>
      </c>
      <c r="F76" s="4" t="s">
        <v>533</v>
      </c>
      <c r="G76" s="4" t="s">
        <v>22</v>
      </c>
      <c r="H76" s="4" t="s">
        <v>23</v>
      </c>
      <c r="I76" s="4" t="s">
        <v>533</v>
      </c>
      <c r="J76" s="40" t="s">
        <v>534</v>
      </c>
      <c r="K76" s="11">
        <v>51323</v>
      </c>
      <c r="L76" s="16">
        <v>546</v>
      </c>
    </row>
    <row r="77" spans="1:12" x14ac:dyDescent="0.25">
      <c r="A77" s="21" t="s">
        <v>49</v>
      </c>
      <c r="B77" s="15" t="s">
        <v>50</v>
      </c>
      <c r="C77" s="15">
        <v>11</v>
      </c>
      <c r="D77" s="15" t="s">
        <v>556</v>
      </c>
      <c r="E77" s="4" t="s">
        <v>52</v>
      </c>
      <c r="F77" s="4" t="s">
        <v>557</v>
      </c>
      <c r="G77" s="4" t="s">
        <v>22</v>
      </c>
      <c r="H77" s="4" t="s">
        <v>23</v>
      </c>
      <c r="I77" s="4" t="s">
        <v>557</v>
      </c>
      <c r="J77" s="39" t="s">
        <v>558</v>
      </c>
      <c r="K77" s="11">
        <v>172174</v>
      </c>
      <c r="L77" s="16">
        <v>41605</v>
      </c>
    </row>
    <row r="78" spans="1:12" x14ac:dyDescent="0.25">
      <c r="A78" s="21" t="s">
        <v>49</v>
      </c>
      <c r="B78" s="15" t="s">
        <v>50</v>
      </c>
      <c r="C78" s="15">
        <v>11</v>
      </c>
      <c r="D78" s="15" t="s">
        <v>51</v>
      </c>
      <c r="E78" s="4" t="s">
        <v>52</v>
      </c>
      <c r="F78" s="4" t="s">
        <v>53</v>
      </c>
      <c r="G78" s="4" t="s">
        <v>22</v>
      </c>
      <c r="H78" s="4" t="s">
        <v>23</v>
      </c>
      <c r="I78" s="4" t="s">
        <v>53</v>
      </c>
      <c r="J78" s="40" t="s">
        <v>54</v>
      </c>
      <c r="K78" s="11">
        <v>417127</v>
      </c>
      <c r="L78" s="16">
        <v>3327</v>
      </c>
    </row>
    <row r="79" spans="1:12" x14ac:dyDescent="0.25">
      <c r="A79" s="21" t="s">
        <v>49</v>
      </c>
      <c r="B79" s="15" t="s">
        <v>50</v>
      </c>
      <c r="C79" s="15">
        <v>11</v>
      </c>
      <c r="D79" s="15" t="s">
        <v>292</v>
      </c>
      <c r="E79" s="4" t="s">
        <v>52</v>
      </c>
      <c r="F79" s="4" t="s">
        <v>293</v>
      </c>
      <c r="G79" s="4" t="s">
        <v>22</v>
      </c>
      <c r="H79" s="4" t="s">
        <v>23</v>
      </c>
      <c r="I79" s="4" t="s">
        <v>293</v>
      </c>
      <c r="J79" s="40" t="s">
        <v>294</v>
      </c>
      <c r="K79" s="11">
        <v>575252</v>
      </c>
      <c r="L79" s="16">
        <v>99813</v>
      </c>
    </row>
    <row r="80" spans="1:12" x14ac:dyDescent="0.25">
      <c r="A80" s="21" t="s">
        <v>49</v>
      </c>
      <c r="B80" s="15" t="s">
        <v>50</v>
      </c>
      <c r="C80" s="15">
        <v>11</v>
      </c>
      <c r="D80" s="15" t="s">
        <v>307</v>
      </c>
      <c r="E80" s="4" t="s">
        <v>52</v>
      </c>
      <c r="F80" s="4" t="s">
        <v>308</v>
      </c>
      <c r="G80" s="4" t="s">
        <v>22</v>
      </c>
      <c r="H80" s="4" t="s">
        <v>23</v>
      </c>
      <c r="I80" s="4" t="s">
        <v>308</v>
      </c>
      <c r="J80" s="39" t="s">
        <v>309</v>
      </c>
      <c r="K80" s="11">
        <v>423993</v>
      </c>
      <c r="L80" s="16">
        <v>66676</v>
      </c>
    </row>
    <row r="81" spans="1:12" x14ac:dyDescent="0.25">
      <c r="A81" s="21" t="s">
        <v>49</v>
      </c>
      <c r="B81" s="15" t="s">
        <v>50</v>
      </c>
      <c r="C81" s="15">
        <v>11</v>
      </c>
      <c r="D81" s="15" t="s">
        <v>406</v>
      </c>
      <c r="E81" s="4" t="s">
        <v>52</v>
      </c>
      <c r="F81" s="4" t="s">
        <v>407</v>
      </c>
      <c r="G81" s="4" t="s">
        <v>22</v>
      </c>
      <c r="H81" s="4" t="s">
        <v>23</v>
      </c>
      <c r="I81" s="4" t="s">
        <v>407</v>
      </c>
      <c r="J81" s="40" t="s">
        <v>408</v>
      </c>
      <c r="K81" s="11">
        <v>25220</v>
      </c>
      <c r="L81" s="16">
        <v>18915</v>
      </c>
    </row>
    <row r="82" spans="1:12" x14ac:dyDescent="0.25">
      <c r="A82" s="21" t="s">
        <v>49</v>
      </c>
      <c r="B82" s="15" t="s">
        <v>50</v>
      </c>
      <c r="C82" s="15">
        <v>11</v>
      </c>
      <c r="D82" s="15" t="s">
        <v>430</v>
      </c>
      <c r="E82" s="4" t="s">
        <v>52</v>
      </c>
      <c r="F82" s="4" t="s">
        <v>431</v>
      </c>
      <c r="G82" s="4" t="s">
        <v>22</v>
      </c>
      <c r="H82" s="4" t="s">
        <v>23</v>
      </c>
      <c r="I82" s="4" t="s">
        <v>431</v>
      </c>
      <c r="J82" s="40" t="s">
        <v>432</v>
      </c>
      <c r="K82" s="11">
        <v>293026</v>
      </c>
      <c r="L82" s="16">
        <v>213537</v>
      </c>
    </row>
    <row r="83" spans="1:12" x14ac:dyDescent="0.25">
      <c r="A83" s="21" t="s">
        <v>49</v>
      </c>
      <c r="B83" s="15" t="s">
        <v>50</v>
      </c>
      <c r="C83" s="15">
        <v>11</v>
      </c>
      <c r="D83" s="15" t="s">
        <v>433</v>
      </c>
      <c r="E83" s="4" t="s">
        <v>52</v>
      </c>
      <c r="F83" s="4" t="s">
        <v>434</v>
      </c>
      <c r="G83" s="4" t="s">
        <v>22</v>
      </c>
      <c r="H83" s="4" t="s">
        <v>23</v>
      </c>
      <c r="I83" s="4" t="s">
        <v>434</v>
      </c>
      <c r="J83" s="40" t="s">
        <v>435</v>
      </c>
      <c r="K83" s="11">
        <v>251934</v>
      </c>
      <c r="L83" s="16">
        <v>4139</v>
      </c>
    </row>
    <row r="84" spans="1:12" x14ac:dyDescent="0.25">
      <c r="A84" s="21" t="s">
        <v>49</v>
      </c>
      <c r="B84" s="15" t="s">
        <v>50</v>
      </c>
      <c r="C84" s="15">
        <v>11</v>
      </c>
      <c r="D84" s="15" t="s">
        <v>451</v>
      </c>
      <c r="E84" s="4" t="s">
        <v>52</v>
      </c>
      <c r="F84" s="4" t="s">
        <v>452</v>
      </c>
      <c r="G84" s="4" t="s">
        <v>22</v>
      </c>
      <c r="H84" s="4" t="s">
        <v>23</v>
      </c>
      <c r="I84" s="4" t="s">
        <v>452</v>
      </c>
      <c r="J84" s="39" t="s">
        <v>453</v>
      </c>
      <c r="K84" s="11">
        <v>792119</v>
      </c>
      <c r="L84" s="16">
        <v>58408</v>
      </c>
    </row>
    <row r="85" spans="1:12" x14ac:dyDescent="0.25">
      <c r="A85" s="21" t="s">
        <v>49</v>
      </c>
      <c r="B85" s="15" t="s">
        <v>50</v>
      </c>
      <c r="C85" s="15">
        <v>11</v>
      </c>
      <c r="D85" s="15" t="s">
        <v>328</v>
      </c>
      <c r="E85" s="4" t="s">
        <v>52</v>
      </c>
      <c r="F85" s="4" t="s">
        <v>329</v>
      </c>
      <c r="G85" s="4" t="s">
        <v>22</v>
      </c>
      <c r="H85" s="4" t="s">
        <v>23</v>
      </c>
      <c r="I85" s="4" t="s">
        <v>329</v>
      </c>
      <c r="J85" s="39" t="s">
        <v>330</v>
      </c>
      <c r="K85" s="11">
        <v>378577</v>
      </c>
      <c r="L85" s="16">
        <v>176858</v>
      </c>
    </row>
    <row r="86" spans="1:12" x14ac:dyDescent="0.25">
      <c r="A86" s="21" t="s">
        <v>235</v>
      </c>
      <c r="B86" s="15" t="s">
        <v>236</v>
      </c>
      <c r="C86" s="15">
        <v>52</v>
      </c>
      <c r="D86" s="15" t="s">
        <v>237</v>
      </c>
      <c r="E86" s="4" t="s">
        <v>238</v>
      </c>
      <c r="F86" s="4" t="s">
        <v>239</v>
      </c>
      <c r="G86" s="4" t="s">
        <v>22</v>
      </c>
      <c r="H86" s="4" t="s">
        <v>23</v>
      </c>
      <c r="I86" s="4" t="s">
        <v>239</v>
      </c>
      <c r="J86" s="40" t="s">
        <v>240</v>
      </c>
      <c r="K86" s="11">
        <v>10000</v>
      </c>
      <c r="L86" s="16">
        <v>639</v>
      </c>
    </row>
    <row r="87" spans="1:12" x14ac:dyDescent="0.25">
      <c r="A87" s="21" t="s">
        <v>235</v>
      </c>
      <c r="B87" s="15" t="s">
        <v>236</v>
      </c>
      <c r="C87" s="15">
        <v>52</v>
      </c>
      <c r="D87" s="15" t="s">
        <v>271</v>
      </c>
      <c r="E87" s="4" t="s">
        <v>238</v>
      </c>
      <c r="F87" s="4" t="s">
        <v>272</v>
      </c>
      <c r="G87" s="4" t="s">
        <v>22</v>
      </c>
      <c r="H87" s="4" t="s">
        <v>23</v>
      </c>
      <c r="I87" s="4" t="s">
        <v>272</v>
      </c>
      <c r="J87" s="40" t="s">
        <v>273</v>
      </c>
      <c r="K87" s="11">
        <v>32590</v>
      </c>
      <c r="L87" s="16">
        <v>3077</v>
      </c>
    </row>
    <row r="88" spans="1:12" x14ac:dyDescent="0.25">
      <c r="A88" s="21" t="s">
        <v>235</v>
      </c>
      <c r="B88" s="15" t="s">
        <v>236</v>
      </c>
      <c r="C88" s="15">
        <v>52</v>
      </c>
      <c r="D88" s="15" t="s">
        <v>460</v>
      </c>
      <c r="E88" s="4" t="s">
        <v>238</v>
      </c>
      <c r="F88" s="4" t="s">
        <v>461</v>
      </c>
      <c r="G88" s="4" t="s">
        <v>22</v>
      </c>
      <c r="H88" s="4" t="s">
        <v>23</v>
      </c>
      <c r="I88" s="4" t="s">
        <v>461</v>
      </c>
      <c r="J88" s="40" t="s">
        <v>462</v>
      </c>
      <c r="K88" s="11">
        <v>1443782</v>
      </c>
      <c r="L88" s="16">
        <v>245878</v>
      </c>
    </row>
    <row r="89" spans="1:12" x14ac:dyDescent="0.25">
      <c r="A89" s="21" t="s">
        <v>235</v>
      </c>
      <c r="B89" s="15" t="s">
        <v>236</v>
      </c>
      <c r="C89" s="15">
        <v>52</v>
      </c>
      <c r="D89" s="15" t="s">
        <v>397</v>
      </c>
      <c r="E89" s="4" t="s">
        <v>238</v>
      </c>
      <c r="F89" s="4" t="s">
        <v>398</v>
      </c>
      <c r="G89" s="4" t="s">
        <v>22</v>
      </c>
      <c r="H89" s="4" t="s">
        <v>23</v>
      </c>
      <c r="I89" s="4" t="s">
        <v>398</v>
      </c>
      <c r="J89" s="39" t="s">
        <v>399</v>
      </c>
      <c r="K89" s="11">
        <v>156690</v>
      </c>
      <c r="L89" s="16">
        <v>13061</v>
      </c>
    </row>
    <row r="90" spans="1:12" ht="30" x14ac:dyDescent="0.25">
      <c r="A90" s="21" t="s">
        <v>235</v>
      </c>
      <c r="B90" s="15" t="s">
        <v>236</v>
      </c>
      <c r="C90" s="15">
        <v>52</v>
      </c>
      <c r="D90" s="15" t="s">
        <v>576</v>
      </c>
      <c r="E90" s="4" t="s">
        <v>238</v>
      </c>
      <c r="F90" s="4" t="s">
        <v>577</v>
      </c>
      <c r="G90" s="4" t="s">
        <v>578</v>
      </c>
      <c r="H90" s="4" t="s">
        <v>579</v>
      </c>
      <c r="I90" s="4" t="s">
        <v>615</v>
      </c>
      <c r="J90" s="40" t="s">
        <v>580</v>
      </c>
      <c r="K90" s="22">
        <v>15051</v>
      </c>
      <c r="L90" s="16">
        <v>224</v>
      </c>
    </row>
    <row r="91" spans="1:12" ht="30" x14ac:dyDescent="0.25">
      <c r="A91" s="21" t="s">
        <v>235</v>
      </c>
      <c r="B91" s="15" t="s">
        <v>236</v>
      </c>
      <c r="C91" s="15">
        <v>52</v>
      </c>
      <c r="D91" s="15" t="s">
        <v>581</v>
      </c>
      <c r="E91" s="4" t="s">
        <v>238</v>
      </c>
      <c r="F91" s="4" t="s">
        <v>461</v>
      </c>
      <c r="G91" s="4" t="s">
        <v>582</v>
      </c>
      <c r="H91" s="4" t="s">
        <v>583</v>
      </c>
      <c r="I91" s="4" t="s">
        <v>616</v>
      </c>
      <c r="J91" s="39" t="s">
        <v>584</v>
      </c>
      <c r="K91" s="11">
        <v>10000</v>
      </c>
      <c r="L91" s="16">
        <v>2608</v>
      </c>
    </row>
    <row r="92" spans="1:12" x14ac:dyDescent="0.25">
      <c r="A92" s="21" t="s">
        <v>235</v>
      </c>
      <c r="B92" s="15" t="s">
        <v>236</v>
      </c>
      <c r="C92" s="15">
        <v>52</v>
      </c>
      <c r="D92" s="15" t="s">
        <v>590</v>
      </c>
      <c r="E92" s="4" t="s">
        <v>238</v>
      </c>
      <c r="F92" s="4" t="s">
        <v>591</v>
      </c>
      <c r="G92" s="4" t="s">
        <v>592</v>
      </c>
      <c r="H92" s="4" t="s">
        <v>593</v>
      </c>
      <c r="I92" s="4" t="s">
        <v>618</v>
      </c>
      <c r="J92" s="40" t="s">
        <v>594</v>
      </c>
      <c r="K92" s="11">
        <v>13465</v>
      </c>
      <c r="L92" s="16">
        <v>4166</v>
      </c>
    </row>
    <row r="93" spans="1:12" ht="30" x14ac:dyDescent="0.25">
      <c r="A93" s="21" t="s">
        <v>235</v>
      </c>
      <c r="B93" s="15" t="s">
        <v>236</v>
      </c>
      <c r="C93" s="15">
        <v>52</v>
      </c>
      <c r="D93" s="15" t="s">
        <v>605</v>
      </c>
      <c r="E93" s="4" t="s">
        <v>238</v>
      </c>
      <c r="F93" s="4" t="s">
        <v>461</v>
      </c>
      <c r="G93" s="4" t="s">
        <v>606</v>
      </c>
      <c r="H93" s="4" t="s">
        <v>607</v>
      </c>
      <c r="I93" s="4" t="s">
        <v>621</v>
      </c>
      <c r="J93" s="40" t="s">
        <v>608</v>
      </c>
      <c r="K93" s="11">
        <v>10720</v>
      </c>
      <c r="L93" s="16">
        <v>520</v>
      </c>
    </row>
    <row r="94" spans="1:12" ht="30" x14ac:dyDescent="0.25">
      <c r="A94" s="21" t="s">
        <v>235</v>
      </c>
      <c r="B94" s="15" t="s">
        <v>236</v>
      </c>
      <c r="C94" s="15">
        <v>52</v>
      </c>
      <c r="D94" s="15" t="s">
        <v>609</v>
      </c>
      <c r="E94" s="4" t="s">
        <v>238</v>
      </c>
      <c r="F94" s="4" t="s">
        <v>610</v>
      </c>
      <c r="G94" s="4" t="s">
        <v>611</v>
      </c>
      <c r="H94" s="4" t="s">
        <v>612</v>
      </c>
      <c r="I94" s="4" t="s">
        <v>622</v>
      </c>
      <c r="J94" s="40" t="s">
        <v>613</v>
      </c>
      <c r="K94" s="11">
        <v>10000</v>
      </c>
      <c r="L94" s="16">
        <v>1983</v>
      </c>
    </row>
    <row r="95" spans="1:12" x14ac:dyDescent="0.25">
      <c r="A95" s="21" t="s">
        <v>559</v>
      </c>
      <c r="B95" s="15" t="s">
        <v>560</v>
      </c>
      <c r="C95" s="15">
        <v>1</v>
      </c>
      <c r="D95" s="15" t="s">
        <v>561</v>
      </c>
      <c r="E95" s="4" t="s">
        <v>562</v>
      </c>
      <c r="F95" s="4" t="s">
        <v>563</v>
      </c>
      <c r="G95" s="4" t="s">
        <v>22</v>
      </c>
      <c r="H95" s="4" t="s">
        <v>23</v>
      </c>
      <c r="I95" s="4" t="s">
        <v>563</v>
      </c>
      <c r="J95" s="39" t="s">
        <v>564</v>
      </c>
      <c r="K95" s="11">
        <v>10000</v>
      </c>
      <c r="L95" s="16">
        <v>146</v>
      </c>
    </row>
    <row r="96" spans="1:12" x14ac:dyDescent="0.25">
      <c r="A96" s="21" t="s">
        <v>82</v>
      </c>
      <c r="B96" s="15" t="s">
        <v>83</v>
      </c>
      <c r="C96" s="15">
        <v>4</v>
      </c>
      <c r="D96" s="15" t="s">
        <v>565</v>
      </c>
      <c r="E96" s="4" t="s">
        <v>85</v>
      </c>
      <c r="F96" s="4" t="s">
        <v>566</v>
      </c>
      <c r="G96" s="4" t="s">
        <v>22</v>
      </c>
      <c r="H96" s="4" t="s">
        <v>23</v>
      </c>
      <c r="I96" s="4" t="s">
        <v>566</v>
      </c>
      <c r="J96" s="40" t="s">
        <v>567</v>
      </c>
      <c r="K96" s="11">
        <v>153938</v>
      </c>
      <c r="L96" s="16">
        <v>92081</v>
      </c>
    </row>
    <row r="97" spans="1:12" x14ac:dyDescent="0.25">
      <c r="A97" s="21" t="s">
        <v>82</v>
      </c>
      <c r="B97" s="15" t="s">
        <v>83</v>
      </c>
      <c r="C97" s="15">
        <v>4</v>
      </c>
      <c r="D97" s="15" t="s">
        <v>88</v>
      </c>
      <c r="E97" s="4" t="s">
        <v>85</v>
      </c>
      <c r="F97" s="4" t="s">
        <v>89</v>
      </c>
      <c r="G97" s="4" t="s">
        <v>22</v>
      </c>
      <c r="H97" s="4" t="s">
        <v>23</v>
      </c>
      <c r="I97" s="4" t="s">
        <v>89</v>
      </c>
      <c r="J97" s="39" t="s">
        <v>90</v>
      </c>
      <c r="K97" s="11">
        <v>277242</v>
      </c>
      <c r="L97" s="16">
        <v>33404</v>
      </c>
    </row>
    <row r="98" spans="1:12" x14ac:dyDescent="0.25">
      <c r="A98" s="21" t="s">
        <v>82</v>
      </c>
      <c r="B98" s="15" t="s">
        <v>83</v>
      </c>
      <c r="C98" s="15">
        <v>4</v>
      </c>
      <c r="D98" s="4" t="s">
        <v>91</v>
      </c>
      <c r="E98" s="4" t="s">
        <v>85</v>
      </c>
      <c r="F98" s="4" t="s">
        <v>92</v>
      </c>
      <c r="G98" s="4" t="s">
        <v>22</v>
      </c>
      <c r="H98" s="4" t="s">
        <v>23</v>
      </c>
      <c r="I98" s="4" t="s">
        <v>92</v>
      </c>
      <c r="J98" s="39" t="s">
        <v>93</v>
      </c>
      <c r="K98" s="23">
        <v>44901</v>
      </c>
      <c r="L98" s="24">
        <v>17872</v>
      </c>
    </row>
    <row r="99" spans="1:12" x14ac:dyDescent="0.25">
      <c r="A99" s="21" t="s">
        <v>82</v>
      </c>
      <c r="B99" s="15" t="s">
        <v>83</v>
      </c>
      <c r="C99" s="15">
        <v>4</v>
      </c>
      <c r="D99" s="15" t="s">
        <v>172</v>
      </c>
      <c r="E99" s="4" t="s">
        <v>85</v>
      </c>
      <c r="F99" s="4" t="s">
        <v>173</v>
      </c>
      <c r="G99" s="4" t="s">
        <v>22</v>
      </c>
      <c r="H99" s="4" t="s">
        <v>23</v>
      </c>
      <c r="I99" s="4" t="s">
        <v>173</v>
      </c>
      <c r="J99" s="39" t="s">
        <v>174</v>
      </c>
      <c r="K99" s="11">
        <v>340243</v>
      </c>
      <c r="L99" s="16">
        <v>100075</v>
      </c>
    </row>
    <row r="100" spans="1:12" x14ac:dyDescent="0.25">
      <c r="A100" s="21" t="s">
        <v>82</v>
      </c>
      <c r="B100" s="15" t="s">
        <v>83</v>
      </c>
      <c r="C100" s="15">
        <v>4</v>
      </c>
      <c r="D100" s="15" t="s">
        <v>187</v>
      </c>
      <c r="E100" s="4" t="s">
        <v>85</v>
      </c>
      <c r="F100" s="4" t="s">
        <v>188</v>
      </c>
      <c r="G100" s="4" t="s">
        <v>22</v>
      </c>
      <c r="H100" s="4" t="s">
        <v>23</v>
      </c>
      <c r="I100" s="4" t="s">
        <v>188</v>
      </c>
      <c r="J100" s="40" t="s">
        <v>189</v>
      </c>
      <c r="K100" s="11">
        <v>561812</v>
      </c>
      <c r="L100" s="16">
        <v>95754</v>
      </c>
    </row>
    <row r="101" spans="1:12" x14ac:dyDescent="0.25">
      <c r="A101" s="21" t="s">
        <v>82</v>
      </c>
      <c r="B101" s="15" t="s">
        <v>83</v>
      </c>
      <c r="C101" s="15">
        <v>4</v>
      </c>
      <c r="D101" s="15" t="s">
        <v>84</v>
      </c>
      <c r="E101" s="4" t="s">
        <v>85</v>
      </c>
      <c r="F101" s="4" t="s">
        <v>86</v>
      </c>
      <c r="G101" s="4" t="s">
        <v>22</v>
      </c>
      <c r="H101" s="4" t="s">
        <v>23</v>
      </c>
      <c r="I101" s="4" t="s">
        <v>86</v>
      </c>
      <c r="J101" s="40" t="s">
        <v>87</v>
      </c>
      <c r="K101" s="11">
        <v>10000</v>
      </c>
      <c r="L101" s="16">
        <v>4018</v>
      </c>
    </row>
    <row r="102" spans="1:12" x14ac:dyDescent="0.25">
      <c r="A102" s="21" t="s">
        <v>241</v>
      </c>
      <c r="B102" s="15" t="s">
        <v>242</v>
      </c>
      <c r="C102" s="15">
        <v>2</v>
      </c>
      <c r="D102" s="15" t="s">
        <v>243</v>
      </c>
      <c r="E102" s="4" t="s">
        <v>244</v>
      </c>
      <c r="F102" s="4" t="s">
        <v>245</v>
      </c>
      <c r="G102" s="4" t="s">
        <v>22</v>
      </c>
      <c r="H102" s="4" t="s">
        <v>23</v>
      </c>
      <c r="I102" s="4" t="s">
        <v>245</v>
      </c>
      <c r="J102" s="39" t="s">
        <v>246</v>
      </c>
      <c r="K102" s="11">
        <v>36528</v>
      </c>
      <c r="L102" s="16">
        <v>10463</v>
      </c>
    </row>
    <row r="103" spans="1:12" x14ac:dyDescent="0.25">
      <c r="A103" s="21" t="s">
        <v>241</v>
      </c>
      <c r="B103" s="15" t="s">
        <v>242</v>
      </c>
      <c r="C103" s="15">
        <v>2</v>
      </c>
      <c r="D103" s="15" t="s">
        <v>262</v>
      </c>
      <c r="E103" s="4" t="s">
        <v>244</v>
      </c>
      <c r="F103" s="4" t="s">
        <v>263</v>
      </c>
      <c r="G103" s="4" t="s">
        <v>22</v>
      </c>
      <c r="H103" s="4" t="s">
        <v>23</v>
      </c>
      <c r="I103" s="4" t="s">
        <v>263</v>
      </c>
      <c r="J103" s="40" t="s">
        <v>264</v>
      </c>
      <c r="K103" s="11">
        <v>31494</v>
      </c>
      <c r="L103" s="16">
        <v>16518</v>
      </c>
    </row>
    <row r="104" spans="1:12" x14ac:dyDescent="0.25">
      <c r="A104" s="21" t="s">
        <v>241</v>
      </c>
      <c r="B104" s="15" t="s">
        <v>242</v>
      </c>
      <c r="C104" s="15">
        <v>2</v>
      </c>
      <c r="D104" s="15" t="s">
        <v>523</v>
      </c>
      <c r="E104" s="4" t="s">
        <v>244</v>
      </c>
      <c r="F104" s="4" t="s">
        <v>524</v>
      </c>
      <c r="G104" s="4" t="s">
        <v>22</v>
      </c>
      <c r="H104" s="4" t="s">
        <v>23</v>
      </c>
      <c r="I104" s="4" t="s">
        <v>524</v>
      </c>
      <c r="J104" s="40" t="s">
        <v>525</v>
      </c>
      <c r="K104" s="11">
        <v>366806</v>
      </c>
      <c r="L104" s="16">
        <v>9616</v>
      </c>
    </row>
    <row r="105" spans="1:12" x14ac:dyDescent="0.25">
      <c r="A105" s="21" t="s">
        <v>241</v>
      </c>
      <c r="B105" s="15" t="s">
        <v>242</v>
      </c>
      <c r="C105" s="15">
        <v>2</v>
      </c>
      <c r="D105" s="15" t="s">
        <v>466</v>
      </c>
      <c r="E105" s="4" t="s">
        <v>244</v>
      </c>
      <c r="F105" s="4" t="s">
        <v>467</v>
      </c>
      <c r="G105" s="4" t="s">
        <v>22</v>
      </c>
      <c r="H105" s="4" t="s">
        <v>23</v>
      </c>
      <c r="I105" s="4" t="s">
        <v>467</v>
      </c>
      <c r="J105" s="40" t="s">
        <v>468</v>
      </c>
      <c r="K105" s="11">
        <v>198569</v>
      </c>
      <c r="L105" s="16">
        <v>16463</v>
      </c>
    </row>
    <row r="106" spans="1:12" x14ac:dyDescent="0.25">
      <c r="A106" s="21" t="s">
        <v>247</v>
      </c>
      <c r="B106" s="15" t="s">
        <v>248</v>
      </c>
      <c r="C106" s="15">
        <v>1</v>
      </c>
      <c r="D106" s="4" t="s">
        <v>249</v>
      </c>
      <c r="E106" s="4" t="s">
        <v>250</v>
      </c>
      <c r="F106" s="4" t="s">
        <v>251</v>
      </c>
      <c r="G106" s="4" t="s">
        <v>22</v>
      </c>
      <c r="H106" s="4" t="s">
        <v>23</v>
      </c>
      <c r="I106" s="4" t="s">
        <v>251</v>
      </c>
      <c r="J106" s="39" t="s">
        <v>252</v>
      </c>
      <c r="K106" s="23">
        <v>47176</v>
      </c>
      <c r="L106" s="24">
        <v>6782</v>
      </c>
    </row>
    <row r="107" spans="1:12" x14ac:dyDescent="0.25">
      <c r="A107" s="21" t="s">
        <v>247</v>
      </c>
      <c r="B107" s="15" t="s">
        <v>248</v>
      </c>
      <c r="C107" s="15">
        <v>1</v>
      </c>
      <c r="D107" s="15" t="s">
        <v>343</v>
      </c>
      <c r="E107" s="4" t="s">
        <v>250</v>
      </c>
      <c r="F107" s="4" t="s">
        <v>344</v>
      </c>
      <c r="G107" s="4" t="s">
        <v>22</v>
      </c>
      <c r="H107" s="4" t="s">
        <v>23</v>
      </c>
      <c r="I107" s="4" t="s">
        <v>344</v>
      </c>
      <c r="J107" s="40" t="s">
        <v>345</v>
      </c>
      <c r="K107" s="11">
        <v>141114</v>
      </c>
      <c r="L107" s="16">
        <v>35279</v>
      </c>
    </row>
    <row r="108" spans="1:12" x14ac:dyDescent="0.25">
      <c r="A108" s="21" t="s">
        <v>247</v>
      </c>
      <c r="B108" s="15" t="s">
        <v>248</v>
      </c>
      <c r="C108" s="15">
        <v>1</v>
      </c>
      <c r="D108" s="15" t="s">
        <v>595</v>
      </c>
      <c r="E108" s="4" t="s">
        <v>250</v>
      </c>
      <c r="F108" s="4" t="s">
        <v>596</v>
      </c>
      <c r="G108" s="4" t="s">
        <v>597</v>
      </c>
      <c r="H108" s="4" t="s">
        <v>598</v>
      </c>
      <c r="I108" s="4" t="s">
        <v>619</v>
      </c>
      <c r="J108" s="40" t="s">
        <v>599</v>
      </c>
      <c r="K108" s="11">
        <v>10000</v>
      </c>
      <c r="L108" s="16">
        <v>1608</v>
      </c>
    </row>
    <row r="109" spans="1:12" x14ac:dyDescent="0.25">
      <c r="A109" s="21" t="s">
        <v>322</v>
      </c>
      <c r="B109" s="15" t="s">
        <v>323</v>
      </c>
      <c r="C109" s="15">
        <v>1</v>
      </c>
      <c r="D109" s="15" t="s">
        <v>324</v>
      </c>
      <c r="E109" s="4" t="s">
        <v>325</v>
      </c>
      <c r="F109" s="4" t="s">
        <v>326</v>
      </c>
      <c r="G109" s="4" t="s">
        <v>22</v>
      </c>
      <c r="H109" s="4" t="s">
        <v>23</v>
      </c>
      <c r="I109" s="4" t="s">
        <v>326</v>
      </c>
      <c r="J109" s="39" t="s">
        <v>327</v>
      </c>
      <c r="K109" s="11">
        <v>10000</v>
      </c>
      <c r="L109" s="16">
        <v>2500</v>
      </c>
    </row>
    <row r="110" spans="1:12" x14ac:dyDescent="0.25">
      <c r="A110" s="21" t="s">
        <v>322</v>
      </c>
      <c r="B110" s="15" t="s">
        <v>323</v>
      </c>
      <c r="C110" s="15">
        <v>1</v>
      </c>
      <c r="D110" s="15" t="s">
        <v>469</v>
      </c>
      <c r="E110" s="4" t="s">
        <v>325</v>
      </c>
      <c r="F110" s="4" t="s">
        <v>470</v>
      </c>
      <c r="G110" s="4" t="s">
        <v>22</v>
      </c>
      <c r="H110" s="4" t="s">
        <v>23</v>
      </c>
      <c r="I110" s="4" t="s">
        <v>470</v>
      </c>
      <c r="J110" s="40" t="s">
        <v>471</v>
      </c>
      <c r="K110" s="11">
        <v>71174</v>
      </c>
      <c r="L110" s="16">
        <v>7452</v>
      </c>
    </row>
    <row r="111" spans="1:12" x14ac:dyDescent="0.25">
      <c r="A111" s="21" t="s">
        <v>322</v>
      </c>
      <c r="B111" s="15" t="s">
        <v>323</v>
      </c>
      <c r="C111" s="15">
        <v>1</v>
      </c>
      <c r="D111" s="15" t="s">
        <v>490</v>
      </c>
      <c r="E111" s="4" t="s">
        <v>325</v>
      </c>
      <c r="F111" s="4" t="s">
        <v>491</v>
      </c>
      <c r="G111" s="4" t="s">
        <v>22</v>
      </c>
      <c r="H111" s="4" t="s">
        <v>23</v>
      </c>
      <c r="I111" s="4" t="s">
        <v>491</v>
      </c>
      <c r="J111" s="40" t="s">
        <v>492</v>
      </c>
      <c r="K111" s="11">
        <v>60310</v>
      </c>
      <c r="L111" s="16">
        <v>2652</v>
      </c>
    </row>
    <row r="112" spans="1:12" x14ac:dyDescent="0.25">
      <c r="A112" s="21" t="s">
        <v>181</v>
      </c>
      <c r="B112" s="15" t="s">
        <v>182</v>
      </c>
      <c r="C112" s="15">
        <v>39</v>
      </c>
      <c r="D112" s="15" t="s">
        <v>183</v>
      </c>
      <c r="E112" s="4" t="s">
        <v>184</v>
      </c>
      <c r="F112" s="4" t="s">
        <v>185</v>
      </c>
      <c r="G112" s="4" t="s">
        <v>22</v>
      </c>
      <c r="H112" s="4" t="s">
        <v>23</v>
      </c>
      <c r="I112" s="4" t="s">
        <v>185</v>
      </c>
      <c r="J112" s="40" t="s">
        <v>186</v>
      </c>
      <c r="K112" s="11">
        <v>10000</v>
      </c>
      <c r="L112" s="16">
        <v>10000</v>
      </c>
    </row>
    <row r="113" spans="1:12" x14ac:dyDescent="0.25">
      <c r="A113" s="21" t="s">
        <v>181</v>
      </c>
      <c r="B113" s="15" t="s">
        <v>182</v>
      </c>
      <c r="C113" s="15">
        <v>39</v>
      </c>
      <c r="D113" s="15" t="s">
        <v>478</v>
      </c>
      <c r="E113" s="4" t="s">
        <v>184</v>
      </c>
      <c r="F113" s="4" t="s">
        <v>479</v>
      </c>
      <c r="G113" s="4" t="s">
        <v>22</v>
      </c>
      <c r="H113" s="4" t="s">
        <v>23</v>
      </c>
      <c r="I113" s="4" t="s">
        <v>479</v>
      </c>
      <c r="J113" s="40" t="s">
        <v>480</v>
      </c>
      <c r="K113" s="11">
        <v>130453</v>
      </c>
      <c r="L113" s="16">
        <v>23937</v>
      </c>
    </row>
    <row r="114" spans="1:12" x14ac:dyDescent="0.25">
      <c r="A114" s="21" t="s">
        <v>136</v>
      </c>
      <c r="B114" s="15" t="s">
        <v>137</v>
      </c>
      <c r="C114" s="15">
        <v>3</v>
      </c>
      <c r="D114" s="4" t="s">
        <v>138</v>
      </c>
      <c r="E114" s="4" t="s">
        <v>139</v>
      </c>
      <c r="F114" s="4" t="s">
        <v>140</v>
      </c>
      <c r="G114" s="4" t="s">
        <v>22</v>
      </c>
      <c r="H114" s="4" t="s">
        <v>23</v>
      </c>
      <c r="I114" s="4" t="s">
        <v>140</v>
      </c>
      <c r="J114" s="39" t="s">
        <v>141</v>
      </c>
      <c r="K114" s="23">
        <v>79965</v>
      </c>
      <c r="L114" s="24">
        <v>44869</v>
      </c>
    </row>
    <row r="115" spans="1:12" x14ac:dyDescent="0.25">
      <c r="A115" s="21" t="s">
        <v>136</v>
      </c>
      <c r="B115" s="15" t="s">
        <v>137</v>
      </c>
      <c r="C115" s="15">
        <v>3</v>
      </c>
      <c r="D115" s="15" t="s">
        <v>142</v>
      </c>
      <c r="E115" s="4" t="s">
        <v>139</v>
      </c>
      <c r="F115" s="4" t="s">
        <v>143</v>
      </c>
      <c r="G115" s="4" t="s">
        <v>22</v>
      </c>
      <c r="H115" s="4" t="s">
        <v>23</v>
      </c>
      <c r="I115" s="4" t="s">
        <v>143</v>
      </c>
      <c r="J115" s="39" t="s">
        <v>144</v>
      </c>
      <c r="K115" s="11">
        <v>58246</v>
      </c>
      <c r="L115" s="16">
        <v>41665</v>
      </c>
    </row>
    <row r="116" spans="1:12" x14ac:dyDescent="0.25">
      <c r="A116" s="21" t="s">
        <v>136</v>
      </c>
      <c r="B116" s="15" t="s">
        <v>137</v>
      </c>
      <c r="C116" s="15">
        <v>3</v>
      </c>
      <c r="D116" s="15" t="s">
        <v>277</v>
      </c>
      <c r="E116" s="4" t="s">
        <v>139</v>
      </c>
      <c r="F116" s="4" t="s">
        <v>278</v>
      </c>
      <c r="G116" s="4" t="s">
        <v>22</v>
      </c>
      <c r="H116" s="4" t="s">
        <v>23</v>
      </c>
      <c r="I116" s="4" t="s">
        <v>278</v>
      </c>
      <c r="J116" s="40" t="s">
        <v>279</v>
      </c>
      <c r="K116" s="11">
        <v>141997</v>
      </c>
      <c r="L116" s="16">
        <v>21497</v>
      </c>
    </row>
    <row r="117" spans="1:12" x14ac:dyDescent="0.25">
      <c r="A117" s="21" t="s">
        <v>136</v>
      </c>
      <c r="B117" s="15" t="s">
        <v>137</v>
      </c>
      <c r="C117" s="15">
        <v>3</v>
      </c>
      <c r="D117" s="15" t="s">
        <v>358</v>
      </c>
      <c r="E117" s="4" t="s">
        <v>139</v>
      </c>
      <c r="F117" s="4" t="s">
        <v>359</v>
      </c>
      <c r="G117" s="4" t="s">
        <v>22</v>
      </c>
      <c r="H117" s="4" t="s">
        <v>23</v>
      </c>
      <c r="I117" s="4" t="s">
        <v>359</v>
      </c>
      <c r="J117" s="39" t="s">
        <v>360</v>
      </c>
      <c r="K117" s="11">
        <v>10000</v>
      </c>
      <c r="L117" s="16">
        <v>5507</v>
      </c>
    </row>
    <row r="118" spans="1:12" x14ac:dyDescent="0.25">
      <c r="A118" s="21" t="s">
        <v>124</v>
      </c>
      <c r="B118" s="15" t="s">
        <v>125</v>
      </c>
      <c r="C118" s="15">
        <v>1</v>
      </c>
      <c r="D118" s="15" t="s">
        <v>126</v>
      </c>
      <c r="E118" s="4" t="s">
        <v>127</v>
      </c>
      <c r="F118" s="4" t="s">
        <v>128</v>
      </c>
      <c r="G118" s="4" t="s">
        <v>22</v>
      </c>
      <c r="H118" s="4" t="s">
        <v>23</v>
      </c>
      <c r="I118" s="4" t="s">
        <v>128</v>
      </c>
      <c r="J118" s="40" t="s">
        <v>129</v>
      </c>
      <c r="K118" s="11">
        <v>10000</v>
      </c>
      <c r="L118" s="16">
        <v>1792</v>
      </c>
    </row>
    <row r="119" spans="1:12" x14ac:dyDescent="0.25">
      <c r="A119" s="21" t="s">
        <v>124</v>
      </c>
      <c r="B119" s="15" t="s">
        <v>125</v>
      </c>
      <c r="C119" s="15">
        <v>1</v>
      </c>
      <c r="D119" s="15" t="s">
        <v>421</v>
      </c>
      <c r="E119" s="4" t="s">
        <v>127</v>
      </c>
      <c r="F119" s="4" t="s">
        <v>422</v>
      </c>
      <c r="G119" s="4" t="s">
        <v>22</v>
      </c>
      <c r="H119" s="4" t="s">
        <v>23</v>
      </c>
      <c r="I119" s="4" t="s">
        <v>422</v>
      </c>
      <c r="J119" s="40" t="s">
        <v>423</v>
      </c>
      <c r="K119" s="11">
        <v>355597</v>
      </c>
      <c r="L119" s="16">
        <v>104880</v>
      </c>
    </row>
    <row r="120" spans="1:12" x14ac:dyDescent="0.25">
      <c r="A120" s="21" t="s">
        <v>124</v>
      </c>
      <c r="B120" s="15" t="s">
        <v>125</v>
      </c>
      <c r="C120" s="15">
        <v>1</v>
      </c>
      <c r="D120" s="15" t="s">
        <v>487</v>
      </c>
      <c r="E120" s="4" t="s">
        <v>127</v>
      </c>
      <c r="F120" s="4" t="s">
        <v>488</v>
      </c>
      <c r="G120" s="4" t="s">
        <v>22</v>
      </c>
      <c r="H120" s="4" t="s">
        <v>23</v>
      </c>
      <c r="I120" s="4" t="s">
        <v>488</v>
      </c>
      <c r="J120" s="39" t="s">
        <v>489</v>
      </c>
      <c r="K120" s="11">
        <v>10000</v>
      </c>
      <c r="L120" s="16">
        <v>2500</v>
      </c>
    </row>
    <row r="121" spans="1:12" x14ac:dyDescent="0.25">
      <c r="A121" s="21" t="s">
        <v>112</v>
      </c>
      <c r="B121" s="15" t="s">
        <v>113</v>
      </c>
      <c r="C121" s="15">
        <v>1</v>
      </c>
      <c r="D121" s="15" t="s">
        <v>568</v>
      </c>
      <c r="E121" s="4" t="s">
        <v>115</v>
      </c>
      <c r="F121" s="4" t="s">
        <v>569</v>
      </c>
      <c r="G121" s="4" t="s">
        <v>22</v>
      </c>
      <c r="H121" s="4" t="s">
        <v>23</v>
      </c>
      <c r="I121" s="4" t="s">
        <v>569</v>
      </c>
      <c r="J121" s="40" t="s">
        <v>570</v>
      </c>
      <c r="K121" s="11">
        <v>24894</v>
      </c>
      <c r="L121" s="16">
        <v>17936</v>
      </c>
    </row>
    <row r="122" spans="1:12" x14ac:dyDescent="0.25">
      <c r="A122" s="21" t="s">
        <v>112</v>
      </c>
      <c r="B122" s="15" t="s">
        <v>113</v>
      </c>
      <c r="C122" s="15">
        <v>1</v>
      </c>
      <c r="D122" s="15" t="s">
        <v>114</v>
      </c>
      <c r="E122" s="4" t="s">
        <v>115</v>
      </c>
      <c r="F122" s="4" t="s">
        <v>116</v>
      </c>
      <c r="G122" s="4" t="s">
        <v>22</v>
      </c>
      <c r="H122" s="4" t="s">
        <v>23</v>
      </c>
      <c r="I122" s="4" t="s">
        <v>116</v>
      </c>
      <c r="J122" s="39" t="s">
        <v>117</v>
      </c>
      <c r="K122" s="11">
        <v>11996</v>
      </c>
      <c r="L122" s="16">
        <v>9247</v>
      </c>
    </row>
    <row r="123" spans="1:12" x14ac:dyDescent="0.25">
      <c r="A123" s="21" t="s">
        <v>112</v>
      </c>
      <c r="B123" s="15" t="s">
        <v>113</v>
      </c>
      <c r="C123" s="15">
        <v>1</v>
      </c>
      <c r="D123" s="4" t="s">
        <v>154</v>
      </c>
      <c r="E123" s="4" t="s">
        <v>115</v>
      </c>
      <c r="F123" s="4" t="s">
        <v>155</v>
      </c>
      <c r="G123" s="4" t="s">
        <v>22</v>
      </c>
      <c r="H123" s="4" t="s">
        <v>23</v>
      </c>
      <c r="I123" s="4" t="s">
        <v>155</v>
      </c>
      <c r="J123" s="39" t="s">
        <v>156</v>
      </c>
      <c r="K123" s="23">
        <v>51463</v>
      </c>
      <c r="L123" s="24">
        <v>21615</v>
      </c>
    </row>
    <row r="124" spans="1:12" x14ac:dyDescent="0.25">
      <c r="A124" s="21" t="s">
        <v>112</v>
      </c>
      <c r="B124" s="15" t="s">
        <v>113</v>
      </c>
      <c r="C124" s="15">
        <v>1</v>
      </c>
      <c r="D124" s="15" t="s">
        <v>382</v>
      </c>
      <c r="E124" s="4" t="s">
        <v>115</v>
      </c>
      <c r="F124" s="4" t="s">
        <v>383</v>
      </c>
      <c r="G124" s="4" t="s">
        <v>22</v>
      </c>
      <c r="H124" s="4" t="s">
        <v>23</v>
      </c>
      <c r="I124" s="4" t="s">
        <v>383</v>
      </c>
      <c r="J124" s="40" t="s">
        <v>384</v>
      </c>
      <c r="K124" s="11">
        <v>10000</v>
      </c>
      <c r="L124" s="16">
        <v>4050</v>
      </c>
    </row>
    <row r="125" spans="1:12" x14ac:dyDescent="0.25">
      <c r="A125" s="21" t="s">
        <v>112</v>
      </c>
      <c r="B125" s="15" t="s">
        <v>113</v>
      </c>
      <c r="C125" s="15">
        <v>1</v>
      </c>
      <c r="D125" s="15" t="s">
        <v>403</v>
      </c>
      <c r="E125" s="4" t="s">
        <v>115</v>
      </c>
      <c r="F125" s="4" t="s">
        <v>404</v>
      </c>
      <c r="G125" s="4" t="s">
        <v>22</v>
      </c>
      <c r="H125" s="4" t="s">
        <v>23</v>
      </c>
      <c r="I125" s="4" t="s">
        <v>404</v>
      </c>
      <c r="J125" s="39" t="s">
        <v>405</v>
      </c>
      <c r="K125" s="11">
        <v>10000</v>
      </c>
      <c r="L125" s="16">
        <v>1046</v>
      </c>
    </row>
    <row r="126" spans="1:12" x14ac:dyDescent="0.25">
      <c r="A126" s="21" t="s">
        <v>112</v>
      </c>
      <c r="B126" s="15" t="s">
        <v>113</v>
      </c>
      <c r="C126" s="15">
        <v>1</v>
      </c>
      <c r="D126" s="15" t="s">
        <v>418</v>
      </c>
      <c r="E126" s="4" t="s">
        <v>115</v>
      </c>
      <c r="F126" s="4" t="s">
        <v>419</v>
      </c>
      <c r="G126" s="4" t="s">
        <v>22</v>
      </c>
      <c r="H126" s="4" t="s">
        <v>23</v>
      </c>
      <c r="I126" s="4" t="s">
        <v>419</v>
      </c>
      <c r="J126" s="40" t="s">
        <v>420</v>
      </c>
      <c r="K126" s="17">
        <v>13515</v>
      </c>
      <c r="L126" s="18">
        <v>6820</v>
      </c>
    </row>
    <row r="127" spans="1:12" x14ac:dyDescent="0.25">
      <c r="A127" s="21" t="s">
        <v>112</v>
      </c>
      <c r="B127" s="15" t="s">
        <v>113</v>
      </c>
      <c r="C127" s="15">
        <v>1</v>
      </c>
      <c r="D127" s="15" t="s">
        <v>274</v>
      </c>
      <c r="E127" s="4" t="s">
        <v>115</v>
      </c>
      <c r="F127" s="4" t="s">
        <v>275</v>
      </c>
      <c r="G127" s="4" t="s">
        <v>22</v>
      </c>
      <c r="H127" s="4" t="s">
        <v>23</v>
      </c>
      <c r="I127" s="4" t="s">
        <v>275</v>
      </c>
      <c r="J127" s="39" t="s">
        <v>276</v>
      </c>
      <c r="K127" s="11">
        <v>94169</v>
      </c>
      <c r="L127" s="16">
        <v>6663</v>
      </c>
    </row>
    <row r="128" spans="1:12" x14ac:dyDescent="0.25">
      <c r="A128" s="21" t="s">
        <v>100</v>
      </c>
      <c r="B128" s="15" t="s">
        <v>101</v>
      </c>
      <c r="C128" s="15">
        <v>1</v>
      </c>
      <c r="D128" s="15" t="s">
        <v>102</v>
      </c>
      <c r="E128" s="4" t="s">
        <v>103</v>
      </c>
      <c r="F128" s="4" t="s">
        <v>104</v>
      </c>
      <c r="G128" s="4" t="s">
        <v>22</v>
      </c>
      <c r="H128" s="4" t="s">
        <v>23</v>
      </c>
      <c r="I128" s="4" t="s">
        <v>104</v>
      </c>
      <c r="J128" s="39" t="s">
        <v>105</v>
      </c>
      <c r="K128" s="11">
        <v>10000</v>
      </c>
      <c r="L128" s="16">
        <v>2500</v>
      </c>
    </row>
    <row r="129" spans="1:12" x14ac:dyDescent="0.25">
      <c r="A129" s="21" t="s">
        <v>100</v>
      </c>
      <c r="B129" s="15" t="s">
        <v>101</v>
      </c>
      <c r="C129" s="15">
        <v>1</v>
      </c>
      <c r="D129" s="15" t="s">
        <v>529</v>
      </c>
      <c r="E129" s="4" t="s">
        <v>103</v>
      </c>
      <c r="F129" s="4" t="s">
        <v>530</v>
      </c>
      <c r="G129" s="4" t="s">
        <v>22</v>
      </c>
      <c r="H129" s="4" t="s">
        <v>23</v>
      </c>
      <c r="I129" s="4" t="s">
        <v>530</v>
      </c>
      <c r="J129" s="40" t="s">
        <v>531</v>
      </c>
      <c r="K129" s="11">
        <v>10000</v>
      </c>
      <c r="L129" s="16">
        <v>2500</v>
      </c>
    </row>
    <row r="130" spans="1:12" x14ac:dyDescent="0.25">
      <c r="A130" s="21" t="s">
        <v>217</v>
      </c>
      <c r="B130" s="15" t="s">
        <v>218</v>
      </c>
      <c r="C130" s="15">
        <v>3</v>
      </c>
      <c r="D130" s="4" t="s">
        <v>219</v>
      </c>
      <c r="E130" s="4" t="s">
        <v>220</v>
      </c>
      <c r="F130" s="4" t="s">
        <v>221</v>
      </c>
      <c r="G130" s="4" t="s">
        <v>22</v>
      </c>
      <c r="H130" s="4" t="s">
        <v>23</v>
      </c>
      <c r="I130" s="4" t="s">
        <v>221</v>
      </c>
      <c r="J130" s="39" t="s">
        <v>222</v>
      </c>
      <c r="K130" s="23">
        <v>64734</v>
      </c>
      <c r="L130" s="24">
        <v>29196</v>
      </c>
    </row>
    <row r="131" spans="1:12" x14ac:dyDescent="0.25">
      <c r="A131" s="21" t="s">
        <v>217</v>
      </c>
      <c r="B131" s="15" t="s">
        <v>218</v>
      </c>
      <c r="C131" s="15">
        <v>3</v>
      </c>
      <c r="D131" s="15" t="s">
        <v>520</v>
      </c>
      <c r="E131" s="4" t="s">
        <v>220</v>
      </c>
      <c r="F131" s="4" t="s">
        <v>521</v>
      </c>
      <c r="G131" s="4" t="s">
        <v>22</v>
      </c>
      <c r="H131" s="4" t="s">
        <v>23</v>
      </c>
      <c r="I131" s="4" t="s">
        <v>521</v>
      </c>
      <c r="J131" s="39" t="s">
        <v>522</v>
      </c>
      <c r="K131" s="11">
        <v>124191</v>
      </c>
      <c r="L131" s="16">
        <v>13671</v>
      </c>
    </row>
    <row r="132" spans="1:12" x14ac:dyDescent="0.25">
      <c r="A132" s="21" t="s">
        <v>175</v>
      </c>
      <c r="B132" s="15" t="s">
        <v>176</v>
      </c>
      <c r="C132" s="15">
        <v>6</v>
      </c>
      <c r="D132" s="15" t="s">
        <v>177</v>
      </c>
      <c r="E132" s="4" t="s">
        <v>178</v>
      </c>
      <c r="F132" s="4" t="s">
        <v>179</v>
      </c>
      <c r="G132" s="4" t="s">
        <v>22</v>
      </c>
      <c r="H132" s="4" t="s">
        <v>23</v>
      </c>
      <c r="I132" s="4" t="s">
        <v>179</v>
      </c>
      <c r="J132" s="40" t="s">
        <v>180</v>
      </c>
      <c r="K132" s="11">
        <v>10000</v>
      </c>
      <c r="L132" s="16">
        <v>7987</v>
      </c>
    </row>
    <row r="133" spans="1:12" x14ac:dyDescent="0.25">
      <c r="A133" s="21" t="s">
        <v>175</v>
      </c>
      <c r="B133" s="15" t="s">
        <v>176</v>
      </c>
      <c r="C133" s="15">
        <v>6</v>
      </c>
      <c r="D133" s="15" t="s">
        <v>370</v>
      </c>
      <c r="E133" s="4" t="s">
        <v>178</v>
      </c>
      <c r="F133" s="4" t="s">
        <v>371</v>
      </c>
      <c r="G133" s="4" t="s">
        <v>22</v>
      </c>
      <c r="H133" s="4" t="s">
        <v>23</v>
      </c>
      <c r="I133" s="4" t="s">
        <v>371</v>
      </c>
      <c r="J133" s="39" t="s">
        <v>372</v>
      </c>
      <c r="K133" s="11">
        <v>18715</v>
      </c>
      <c r="L133" s="16">
        <v>307</v>
      </c>
    </row>
    <row r="134" spans="1:12" x14ac:dyDescent="0.25">
      <c r="A134" s="21" t="s">
        <v>175</v>
      </c>
      <c r="B134" s="15" t="s">
        <v>176</v>
      </c>
      <c r="C134" s="15">
        <v>6</v>
      </c>
      <c r="D134" s="15" t="s">
        <v>493</v>
      </c>
      <c r="E134" s="4" t="s">
        <v>178</v>
      </c>
      <c r="F134" s="4" t="s">
        <v>494</v>
      </c>
      <c r="G134" s="4" t="s">
        <v>22</v>
      </c>
      <c r="H134" s="4" t="s">
        <v>23</v>
      </c>
      <c r="I134" s="4" t="s">
        <v>494</v>
      </c>
      <c r="J134" s="39" t="s">
        <v>495</v>
      </c>
      <c r="K134" s="11">
        <v>65213</v>
      </c>
      <c r="L134" s="16">
        <v>16304</v>
      </c>
    </row>
    <row r="135" spans="1:12" x14ac:dyDescent="0.25">
      <c r="A135" s="21" t="s">
        <v>175</v>
      </c>
      <c r="B135" s="15" t="s">
        <v>176</v>
      </c>
      <c r="C135" s="15">
        <v>6</v>
      </c>
      <c r="D135" s="15" t="s">
        <v>517</v>
      </c>
      <c r="E135" s="4" t="s">
        <v>178</v>
      </c>
      <c r="F135" s="4" t="s">
        <v>518</v>
      </c>
      <c r="G135" s="4" t="s">
        <v>22</v>
      </c>
      <c r="H135" s="4" t="s">
        <v>23</v>
      </c>
      <c r="I135" s="4" t="s">
        <v>518</v>
      </c>
      <c r="J135" s="40" t="s">
        <v>519</v>
      </c>
      <c r="K135" s="11">
        <v>10000</v>
      </c>
      <c r="L135" s="16">
        <v>1974</v>
      </c>
    </row>
    <row r="136" spans="1:12" x14ac:dyDescent="0.25">
      <c r="A136" s="21" t="s">
        <v>295</v>
      </c>
      <c r="B136" s="15" t="s">
        <v>296</v>
      </c>
      <c r="C136" s="15">
        <v>35</v>
      </c>
      <c r="D136" s="15" t="s">
        <v>297</v>
      </c>
      <c r="E136" s="4" t="s">
        <v>298</v>
      </c>
      <c r="F136" s="4" t="s">
        <v>299</v>
      </c>
      <c r="G136" s="4" t="s">
        <v>22</v>
      </c>
      <c r="H136" s="4" t="s">
        <v>23</v>
      </c>
      <c r="I136" s="4" t="s">
        <v>299</v>
      </c>
      <c r="J136" s="40" t="s">
        <v>300</v>
      </c>
      <c r="K136" s="11">
        <v>10000</v>
      </c>
      <c r="L136" s="16">
        <v>2500</v>
      </c>
    </row>
    <row r="137" spans="1:12" x14ac:dyDescent="0.25">
      <c r="A137" s="21" t="s">
        <v>295</v>
      </c>
      <c r="B137" s="15" t="s">
        <v>296</v>
      </c>
      <c r="C137" s="15">
        <v>35</v>
      </c>
      <c r="D137" s="15" t="s">
        <v>511</v>
      </c>
      <c r="E137" s="4" t="s">
        <v>298</v>
      </c>
      <c r="F137" s="4" t="s">
        <v>512</v>
      </c>
      <c r="G137" s="4" t="s">
        <v>22</v>
      </c>
      <c r="H137" s="4" t="s">
        <v>23</v>
      </c>
      <c r="I137" s="4" t="s">
        <v>512</v>
      </c>
      <c r="J137" s="40" t="s">
        <v>513</v>
      </c>
      <c r="K137" s="11">
        <v>245044</v>
      </c>
      <c r="L137" s="16">
        <v>72821</v>
      </c>
    </row>
    <row r="138" spans="1:12" x14ac:dyDescent="0.25">
      <c r="A138" s="21" t="s">
        <v>349</v>
      </c>
      <c r="B138" s="15" t="s">
        <v>350</v>
      </c>
      <c r="C138" s="15">
        <v>21</v>
      </c>
      <c r="D138" s="15" t="s">
        <v>351</v>
      </c>
      <c r="E138" s="4" t="s">
        <v>352</v>
      </c>
      <c r="F138" s="4" t="s">
        <v>353</v>
      </c>
      <c r="G138" s="4" t="s">
        <v>22</v>
      </c>
      <c r="H138" s="4" t="s">
        <v>23</v>
      </c>
      <c r="I138" s="4" t="s">
        <v>353</v>
      </c>
      <c r="J138" s="40" t="s">
        <v>354</v>
      </c>
      <c r="K138" s="11">
        <v>54749</v>
      </c>
      <c r="L138" s="16">
        <v>5715</v>
      </c>
    </row>
    <row r="139" spans="1:12" x14ac:dyDescent="0.25">
      <c r="A139" s="21" t="s">
        <v>349</v>
      </c>
      <c r="B139" s="15" t="s">
        <v>350</v>
      </c>
      <c r="C139" s="15">
        <v>21</v>
      </c>
      <c r="D139" s="15" t="s">
        <v>379</v>
      </c>
      <c r="E139" s="4" t="s">
        <v>352</v>
      </c>
      <c r="F139" s="4" t="s">
        <v>380</v>
      </c>
      <c r="G139" s="4" t="s">
        <v>22</v>
      </c>
      <c r="H139" s="4" t="s">
        <v>23</v>
      </c>
      <c r="I139" s="4" t="s">
        <v>380</v>
      </c>
      <c r="J139" s="39" t="s">
        <v>381</v>
      </c>
      <c r="K139" s="11">
        <v>10000</v>
      </c>
      <c r="L139" s="16">
        <v>2097</v>
      </c>
    </row>
    <row r="140" spans="1:12" x14ac:dyDescent="0.25">
      <c r="A140" s="21" t="s">
        <v>331</v>
      </c>
      <c r="B140" s="15" t="s">
        <v>332</v>
      </c>
      <c r="C140" s="15">
        <v>22</v>
      </c>
      <c r="D140" s="15" t="s">
        <v>333</v>
      </c>
      <c r="E140" s="4" t="s">
        <v>334</v>
      </c>
      <c r="F140" s="4" t="s">
        <v>335</v>
      </c>
      <c r="G140" s="4" t="s">
        <v>22</v>
      </c>
      <c r="H140" s="4" t="s">
        <v>23</v>
      </c>
      <c r="I140" s="4" t="s">
        <v>335</v>
      </c>
      <c r="J140" s="40" t="s">
        <v>336</v>
      </c>
      <c r="K140" s="11">
        <v>10000</v>
      </c>
      <c r="L140" s="16">
        <v>1290</v>
      </c>
    </row>
    <row r="141" spans="1:12" x14ac:dyDescent="0.25">
      <c r="A141" s="21" t="s">
        <v>331</v>
      </c>
      <c r="B141" s="15" t="s">
        <v>332</v>
      </c>
      <c r="C141" s="15">
        <v>22</v>
      </c>
      <c r="D141" s="15" t="s">
        <v>600</v>
      </c>
      <c r="E141" s="4" t="s">
        <v>334</v>
      </c>
      <c r="F141" s="4" t="s">
        <v>601</v>
      </c>
      <c r="G141" s="4" t="s">
        <v>602</v>
      </c>
      <c r="H141" s="4" t="s">
        <v>603</v>
      </c>
      <c r="I141" s="4" t="s">
        <v>620</v>
      </c>
      <c r="J141" s="40" t="s">
        <v>604</v>
      </c>
      <c r="K141" s="11">
        <v>10000</v>
      </c>
      <c r="L141" s="16">
        <v>2560</v>
      </c>
    </row>
    <row r="142" spans="1:12" x14ac:dyDescent="0.25">
      <c r="A142" s="21" t="s">
        <v>37</v>
      </c>
      <c r="B142" s="15" t="s">
        <v>38</v>
      </c>
      <c r="C142" s="15">
        <v>1</v>
      </c>
      <c r="D142" s="15" t="s">
        <v>39</v>
      </c>
      <c r="E142" s="4" t="s">
        <v>40</v>
      </c>
      <c r="F142" s="4" t="s">
        <v>41</v>
      </c>
      <c r="G142" s="4" t="s">
        <v>22</v>
      </c>
      <c r="H142" s="4" t="s">
        <v>23</v>
      </c>
      <c r="I142" s="4" t="s">
        <v>41</v>
      </c>
      <c r="J142" s="39" t="s">
        <v>42</v>
      </c>
      <c r="K142" s="11">
        <v>27126</v>
      </c>
      <c r="L142" s="16">
        <v>1960</v>
      </c>
    </row>
    <row r="143" spans="1:12" x14ac:dyDescent="0.25">
      <c r="A143" s="21" t="s">
        <v>37</v>
      </c>
      <c r="B143" s="15" t="s">
        <v>38</v>
      </c>
      <c r="C143" s="15">
        <v>1</v>
      </c>
      <c r="D143" s="15" t="s">
        <v>484</v>
      </c>
      <c r="E143" s="4" t="s">
        <v>40</v>
      </c>
      <c r="F143" s="4" t="s">
        <v>485</v>
      </c>
      <c r="G143" s="4" t="s">
        <v>22</v>
      </c>
      <c r="H143" s="4" t="s">
        <v>23</v>
      </c>
      <c r="I143" s="4" t="s">
        <v>485</v>
      </c>
      <c r="J143" s="39" t="s">
        <v>486</v>
      </c>
      <c r="K143" s="22">
        <v>10000</v>
      </c>
      <c r="L143" s="16">
        <v>2219</v>
      </c>
    </row>
    <row r="144" spans="1:12" x14ac:dyDescent="0.25">
      <c r="A144" s="21" t="s">
        <v>37</v>
      </c>
      <c r="B144" s="15" t="s">
        <v>38</v>
      </c>
      <c r="C144" s="15">
        <v>1</v>
      </c>
      <c r="D144" s="15" t="s">
        <v>502</v>
      </c>
      <c r="E144" s="4" t="s">
        <v>40</v>
      </c>
      <c r="F144" s="4" t="s">
        <v>503</v>
      </c>
      <c r="G144" s="4" t="s">
        <v>22</v>
      </c>
      <c r="H144" s="4" t="s">
        <v>23</v>
      </c>
      <c r="I144" s="4" t="s">
        <v>503</v>
      </c>
      <c r="J144" s="40" t="s">
        <v>504</v>
      </c>
      <c r="K144" s="11">
        <v>10000</v>
      </c>
      <c r="L144" s="16">
        <v>3350</v>
      </c>
    </row>
    <row r="145" spans="1:12" x14ac:dyDescent="0.25">
      <c r="A145" s="21" t="s">
        <v>37</v>
      </c>
      <c r="B145" s="15" t="s">
        <v>38</v>
      </c>
      <c r="C145" s="15">
        <v>1</v>
      </c>
      <c r="D145" s="15" t="s">
        <v>505</v>
      </c>
      <c r="E145" s="4" t="s">
        <v>40</v>
      </c>
      <c r="F145" s="4" t="s">
        <v>506</v>
      </c>
      <c r="G145" s="4" t="s">
        <v>22</v>
      </c>
      <c r="H145" s="4" t="s">
        <v>23</v>
      </c>
      <c r="I145" s="4" t="s">
        <v>506</v>
      </c>
      <c r="J145" s="40" t="s">
        <v>507</v>
      </c>
      <c r="K145" s="11">
        <v>42057</v>
      </c>
      <c r="L145" s="16">
        <v>7164</v>
      </c>
    </row>
    <row r="146" spans="1:12" x14ac:dyDescent="0.25">
      <c r="A146" s="21" t="s">
        <v>37</v>
      </c>
      <c r="B146" s="15" t="s">
        <v>38</v>
      </c>
      <c r="C146" s="15">
        <v>1</v>
      </c>
      <c r="D146" s="15" t="s">
        <v>445</v>
      </c>
      <c r="E146" s="4" t="s">
        <v>40</v>
      </c>
      <c r="F146" s="4" t="s">
        <v>446</v>
      </c>
      <c r="G146" s="4" t="s">
        <v>22</v>
      </c>
      <c r="H146" s="4" t="s">
        <v>23</v>
      </c>
      <c r="I146" s="4" t="s">
        <v>446</v>
      </c>
      <c r="J146" s="40" t="s">
        <v>447</v>
      </c>
      <c r="K146" s="11">
        <v>542847</v>
      </c>
      <c r="L146" s="16">
        <v>276532</v>
      </c>
    </row>
    <row r="147" spans="1:12" x14ac:dyDescent="0.25">
      <c r="A147" s="21" t="s">
        <v>37</v>
      </c>
      <c r="B147" s="15" t="s">
        <v>38</v>
      </c>
      <c r="C147" s="15">
        <v>1</v>
      </c>
      <c r="D147" s="15" t="s">
        <v>259</v>
      </c>
      <c r="E147" s="4" t="s">
        <v>40</v>
      </c>
      <c r="F147" s="4" t="s">
        <v>260</v>
      </c>
      <c r="G147" s="4" t="s">
        <v>22</v>
      </c>
      <c r="H147" s="4" t="s">
        <v>23</v>
      </c>
      <c r="I147" s="4" t="s">
        <v>260</v>
      </c>
      <c r="J147" s="40" t="s">
        <v>261</v>
      </c>
      <c r="K147" s="11">
        <v>86354</v>
      </c>
      <c r="L147" s="16">
        <v>36508</v>
      </c>
    </row>
    <row r="148" spans="1:12" x14ac:dyDescent="0.25">
      <c r="A148" s="21" t="s">
        <v>190</v>
      </c>
      <c r="B148" s="15" t="s">
        <v>191</v>
      </c>
      <c r="C148" s="15">
        <v>29</v>
      </c>
      <c r="D148" s="15" t="s">
        <v>192</v>
      </c>
      <c r="E148" s="4" t="s">
        <v>193</v>
      </c>
      <c r="F148" s="4" t="s">
        <v>194</v>
      </c>
      <c r="G148" s="4" t="s">
        <v>22</v>
      </c>
      <c r="H148" s="4" t="s">
        <v>23</v>
      </c>
      <c r="I148" s="4" t="s">
        <v>194</v>
      </c>
      <c r="J148" s="40" t="s">
        <v>195</v>
      </c>
      <c r="K148" s="11">
        <v>10000</v>
      </c>
      <c r="L148" s="16">
        <v>2500</v>
      </c>
    </row>
    <row r="149" spans="1:12" x14ac:dyDescent="0.25">
      <c r="A149" s="21" t="s">
        <v>196</v>
      </c>
      <c r="B149" s="15" t="s">
        <v>197</v>
      </c>
      <c r="C149" s="15">
        <v>58</v>
      </c>
      <c r="D149" s="15" t="s">
        <v>409</v>
      </c>
      <c r="E149" s="4" t="s">
        <v>199</v>
      </c>
      <c r="F149" s="4" t="s">
        <v>410</v>
      </c>
      <c r="G149" s="4" t="s">
        <v>22</v>
      </c>
      <c r="H149" s="4" t="s">
        <v>23</v>
      </c>
      <c r="I149" s="4" t="s">
        <v>410</v>
      </c>
      <c r="J149" s="39" t="s">
        <v>411</v>
      </c>
      <c r="K149" s="11">
        <v>32904</v>
      </c>
      <c r="L149" s="16">
        <v>21514</v>
      </c>
    </row>
    <row r="150" spans="1:12" x14ac:dyDescent="0.25">
      <c r="A150" s="21" t="s">
        <v>196</v>
      </c>
      <c r="B150" s="15" t="s">
        <v>197</v>
      </c>
      <c r="C150" s="15">
        <v>58</v>
      </c>
      <c r="D150" s="15" t="s">
        <v>415</v>
      </c>
      <c r="E150" s="4" t="s">
        <v>199</v>
      </c>
      <c r="F150" s="4" t="s">
        <v>416</v>
      </c>
      <c r="G150" s="4" t="s">
        <v>22</v>
      </c>
      <c r="H150" s="4" t="s">
        <v>23</v>
      </c>
      <c r="I150" s="4" t="s">
        <v>416</v>
      </c>
      <c r="J150" s="40" t="s">
        <v>417</v>
      </c>
      <c r="K150" s="11">
        <v>287449</v>
      </c>
      <c r="L150" s="16">
        <v>70303</v>
      </c>
    </row>
    <row r="151" spans="1:12" x14ac:dyDescent="0.25">
      <c r="A151" s="21" t="s">
        <v>196</v>
      </c>
      <c r="B151" s="15" t="s">
        <v>197</v>
      </c>
      <c r="C151" s="15">
        <v>58</v>
      </c>
      <c r="D151" s="15" t="s">
        <v>198</v>
      </c>
      <c r="E151" s="4" t="s">
        <v>199</v>
      </c>
      <c r="F151" s="4" t="s">
        <v>200</v>
      </c>
      <c r="G151" s="4" t="s">
        <v>22</v>
      </c>
      <c r="H151" s="4" t="s">
        <v>23</v>
      </c>
      <c r="I151" s="4" t="s">
        <v>200</v>
      </c>
      <c r="J151" s="39" t="s">
        <v>201</v>
      </c>
      <c r="K151" s="11">
        <v>112192</v>
      </c>
      <c r="L151" s="16">
        <v>1436</v>
      </c>
    </row>
    <row r="152" spans="1:12" x14ac:dyDescent="0.25">
      <c r="A152" s="21" t="s">
        <v>205</v>
      </c>
      <c r="B152" s="15" t="s">
        <v>206</v>
      </c>
      <c r="C152" s="15">
        <v>1</v>
      </c>
      <c r="D152" s="15" t="s">
        <v>207</v>
      </c>
      <c r="E152" s="4" t="s">
        <v>208</v>
      </c>
      <c r="F152" s="4" t="s">
        <v>209</v>
      </c>
      <c r="G152" s="4" t="s">
        <v>22</v>
      </c>
      <c r="H152" s="4" t="s">
        <v>23</v>
      </c>
      <c r="I152" s="4" t="s">
        <v>209</v>
      </c>
      <c r="J152" s="40" t="s">
        <v>210</v>
      </c>
      <c r="K152" s="11">
        <v>54017</v>
      </c>
      <c r="L152" s="16">
        <v>7686</v>
      </c>
    </row>
    <row r="153" spans="1:12" x14ac:dyDescent="0.25">
      <c r="A153" s="21" t="s">
        <v>205</v>
      </c>
      <c r="B153" s="15" t="s">
        <v>206</v>
      </c>
      <c r="C153" s="15">
        <v>1</v>
      </c>
      <c r="D153" s="15" t="s">
        <v>526</v>
      </c>
      <c r="E153" s="4" t="s">
        <v>208</v>
      </c>
      <c r="F153" s="4" t="s">
        <v>527</v>
      </c>
      <c r="G153" s="4" t="s">
        <v>22</v>
      </c>
      <c r="H153" s="4" t="s">
        <v>23</v>
      </c>
      <c r="I153" s="4" t="s">
        <v>527</v>
      </c>
      <c r="J153" s="40" t="s">
        <v>528</v>
      </c>
      <c r="K153" s="11">
        <v>147304</v>
      </c>
      <c r="L153" s="16">
        <v>17983</v>
      </c>
    </row>
    <row r="154" spans="1:12" x14ac:dyDescent="0.25">
      <c r="A154" s="21" t="s">
        <v>538</v>
      </c>
      <c r="B154" s="15" t="s">
        <v>539</v>
      </c>
      <c r="C154" s="15">
        <v>2</v>
      </c>
      <c r="D154" s="15" t="s">
        <v>540</v>
      </c>
      <c r="E154" s="4" t="s">
        <v>541</v>
      </c>
      <c r="F154" s="4" t="s">
        <v>542</v>
      </c>
      <c r="G154" s="4" t="s">
        <v>22</v>
      </c>
      <c r="H154" s="4" t="s">
        <v>23</v>
      </c>
      <c r="I154" s="4" t="s">
        <v>542</v>
      </c>
      <c r="J154" s="39" t="s">
        <v>543</v>
      </c>
      <c r="K154" s="11">
        <v>15978</v>
      </c>
      <c r="L154" s="16">
        <v>9149</v>
      </c>
    </row>
    <row r="155" spans="1:12" ht="15.6" x14ac:dyDescent="0.3">
      <c r="A155" s="47" t="s">
        <v>5</v>
      </c>
      <c r="B155" s="48"/>
      <c r="C155" s="48"/>
      <c r="D155" s="48"/>
      <c r="E155" s="49"/>
      <c r="F155" s="50"/>
      <c r="G155" s="50" t="s">
        <v>14</v>
      </c>
      <c r="H155" s="50"/>
      <c r="I155" s="48"/>
      <c r="J155" s="51"/>
      <c r="K155" s="52">
        <f>SUBTOTAL(109,Table1[
2019-20
Final
Allocation
Amount])</f>
        <v>18040947</v>
      </c>
      <c r="L155" s="53">
        <f>SUBTOTAL(109,Table1[10th
Apportionment])</f>
        <v>4734618</v>
      </c>
    </row>
    <row r="156" spans="1:12" x14ac:dyDescent="0.25">
      <c r="A156" s="21" t="s">
        <v>6</v>
      </c>
      <c r="B156"/>
      <c r="I156" s="4"/>
      <c r="K156" s="11"/>
      <c r="L156" s="19"/>
    </row>
    <row r="157" spans="1:12" x14ac:dyDescent="0.25">
      <c r="A157" s="21" t="s">
        <v>7</v>
      </c>
      <c r="B157"/>
      <c r="I157" s="4"/>
      <c r="K157" s="11" t="s">
        <v>14</v>
      </c>
      <c r="L157" s="19"/>
    </row>
    <row r="158" spans="1:12" x14ac:dyDescent="0.25">
      <c r="A158" s="45" t="s">
        <v>624</v>
      </c>
      <c r="B158" s="27"/>
      <c r="I158" s="4"/>
      <c r="K158" s="11"/>
      <c r="L158" s="19"/>
    </row>
    <row r="355" ht="15.75" customHeight="1" x14ac:dyDescent="0.25"/>
    <row r="391" ht="15.75" customHeight="1" x14ac:dyDescent="0.25"/>
    <row r="465" ht="15" customHeight="1" x14ac:dyDescent="0.25"/>
    <row r="466" ht="15" customHeight="1" x14ac:dyDescent="0.25"/>
    <row r="467" ht="15" customHeight="1" x14ac:dyDescent="0.25"/>
  </sheetData>
  <conditionalFormatting sqref="I27:I85 I87:I89 I93 I95:I107 I109:I139 I141:I154">
    <cfRule type="duplicateValues" dxfId="0" priority="10"/>
  </conditionalFormatting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2"/>
  <sheetViews>
    <sheetView zoomScaleNormal="100" workbookViewId="0"/>
  </sheetViews>
  <sheetFormatPr defaultColWidth="8.7265625" defaultRowHeight="15" x14ac:dyDescent="0.25"/>
  <cols>
    <col min="1" max="1" width="11" style="4" customWidth="1"/>
    <col min="2" max="2" width="31.08984375" style="4" customWidth="1"/>
    <col min="3" max="3" width="20.7265625" style="5" customWidth="1"/>
    <col min="4" max="4" width="18.54296875" style="6" customWidth="1"/>
    <col min="5" max="5" width="9.26953125" style="3" bestFit="1" customWidth="1"/>
    <col min="6" max="16384" width="8.7265625" style="3"/>
  </cols>
  <sheetData>
    <row r="1" spans="1:5" ht="21" x14ac:dyDescent="0.4">
      <c r="A1" s="30" t="s">
        <v>30</v>
      </c>
      <c r="B1" s="1"/>
      <c r="C1" s="20"/>
      <c r="D1" s="9"/>
    </row>
    <row r="2" spans="1:5" ht="17.399999999999999" x14ac:dyDescent="0.3">
      <c r="A2" s="36" t="s">
        <v>11</v>
      </c>
      <c r="B2" s="1"/>
      <c r="C2" s="20"/>
      <c r="D2" s="2"/>
    </row>
    <row r="3" spans="1:5" ht="17.399999999999999" x14ac:dyDescent="0.3">
      <c r="A3" s="34" t="s">
        <v>12</v>
      </c>
      <c r="B3" s="1"/>
      <c r="C3" s="20"/>
      <c r="D3" s="2"/>
    </row>
    <row r="4" spans="1:5" ht="17.399999999999999" x14ac:dyDescent="0.3">
      <c r="A4" s="35" t="s">
        <v>18</v>
      </c>
      <c r="B4" s="1"/>
      <c r="C4" s="20"/>
      <c r="D4" s="2"/>
    </row>
    <row r="5" spans="1:5" ht="38.25" customHeight="1" thickBot="1" x14ac:dyDescent="0.35">
      <c r="A5" s="32" t="s">
        <v>15</v>
      </c>
      <c r="B5" s="32" t="s">
        <v>16</v>
      </c>
      <c r="C5" s="32" t="s">
        <v>13</v>
      </c>
      <c r="D5" s="32" t="s">
        <v>17</v>
      </c>
      <c r="E5" s="32" t="s">
        <v>625</v>
      </c>
    </row>
    <row r="6" spans="1:5" x14ac:dyDescent="0.25">
      <c r="A6" s="33" t="s">
        <v>26</v>
      </c>
      <c r="B6" s="28" t="s">
        <v>24</v>
      </c>
      <c r="C6" s="4" t="s">
        <v>623</v>
      </c>
      <c r="D6" s="31">
        <v>18951</v>
      </c>
      <c r="E6" s="3" t="s">
        <v>626</v>
      </c>
    </row>
    <row r="7" spans="1:5" x14ac:dyDescent="0.25">
      <c r="A7" s="33" t="s">
        <v>58</v>
      </c>
      <c r="B7" s="28" t="s">
        <v>55</v>
      </c>
      <c r="C7" s="4" t="s">
        <v>623</v>
      </c>
      <c r="D7" s="31">
        <v>14122</v>
      </c>
      <c r="E7" s="3" t="s">
        <v>627</v>
      </c>
    </row>
    <row r="8" spans="1:5" x14ac:dyDescent="0.25">
      <c r="A8" s="33" t="s">
        <v>169</v>
      </c>
      <c r="B8" s="28" t="s">
        <v>166</v>
      </c>
      <c r="C8" s="4" t="s">
        <v>623</v>
      </c>
      <c r="D8" s="31">
        <v>154883</v>
      </c>
      <c r="E8" s="3" t="s">
        <v>628</v>
      </c>
    </row>
    <row r="9" spans="1:5" x14ac:dyDescent="0.25">
      <c r="A9" s="33" t="s">
        <v>133</v>
      </c>
      <c r="B9" s="28" t="s">
        <v>130</v>
      </c>
      <c r="C9" s="4" t="s">
        <v>623</v>
      </c>
      <c r="D9" s="31">
        <v>5172</v>
      </c>
      <c r="E9" s="3" t="s">
        <v>629</v>
      </c>
    </row>
    <row r="10" spans="1:5" x14ac:dyDescent="0.25">
      <c r="A10" s="33" t="s">
        <v>340</v>
      </c>
      <c r="B10" s="28" t="s">
        <v>337</v>
      </c>
      <c r="C10" s="4" t="s">
        <v>623</v>
      </c>
      <c r="D10" s="31">
        <v>13960</v>
      </c>
      <c r="E10" s="3" t="s">
        <v>630</v>
      </c>
    </row>
    <row r="11" spans="1:5" x14ac:dyDescent="0.25">
      <c r="A11" s="33" t="s">
        <v>121</v>
      </c>
      <c r="B11" s="28" t="s">
        <v>118</v>
      </c>
      <c r="C11" s="4" t="s">
        <v>623</v>
      </c>
      <c r="D11" s="31">
        <v>2564</v>
      </c>
      <c r="E11" s="3" t="s">
        <v>631</v>
      </c>
    </row>
    <row r="12" spans="1:5" x14ac:dyDescent="0.25">
      <c r="A12" s="33" t="s">
        <v>151</v>
      </c>
      <c r="B12" s="28" t="s">
        <v>148</v>
      </c>
      <c r="C12" s="4" t="s">
        <v>623</v>
      </c>
      <c r="D12" s="31">
        <v>351142</v>
      </c>
      <c r="E12" s="3" t="s">
        <v>632</v>
      </c>
    </row>
    <row r="13" spans="1:5" x14ac:dyDescent="0.25">
      <c r="A13" s="33" t="s">
        <v>289</v>
      </c>
      <c r="B13" s="28" t="s">
        <v>286</v>
      </c>
      <c r="C13" s="4" t="s">
        <v>623</v>
      </c>
      <c r="D13" s="31">
        <v>13061</v>
      </c>
      <c r="E13" s="3" t="s">
        <v>633</v>
      </c>
    </row>
    <row r="14" spans="1:5" x14ac:dyDescent="0.25">
      <c r="A14" s="33" t="s">
        <v>109</v>
      </c>
      <c r="B14" s="28" t="s">
        <v>106</v>
      </c>
      <c r="C14" s="4" t="s">
        <v>623</v>
      </c>
      <c r="D14" s="31">
        <v>5418</v>
      </c>
      <c r="E14" s="3" t="s">
        <v>634</v>
      </c>
    </row>
    <row r="15" spans="1:5" x14ac:dyDescent="0.25">
      <c r="A15" s="33" t="s">
        <v>70</v>
      </c>
      <c r="B15" s="28" t="s">
        <v>67</v>
      </c>
      <c r="C15" s="4" t="s">
        <v>623</v>
      </c>
      <c r="D15" s="31">
        <v>81898</v>
      </c>
      <c r="E15" s="3" t="s">
        <v>635</v>
      </c>
    </row>
    <row r="16" spans="1:5" x14ac:dyDescent="0.25">
      <c r="A16" s="33" t="s">
        <v>319</v>
      </c>
      <c r="B16" s="28" t="s">
        <v>316</v>
      </c>
      <c r="C16" s="4" t="s">
        <v>623</v>
      </c>
      <c r="D16" s="31">
        <v>36330</v>
      </c>
      <c r="E16" s="3" t="s">
        <v>636</v>
      </c>
    </row>
    <row r="17" spans="1:6" x14ac:dyDescent="0.25">
      <c r="A17" s="33" t="s">
        <v>34</v>
      </c>
      <c r="B17" s="28" t="s">
        <v>31</v>
      </c>
      <c r="C17" s="4" t="s">
        <v>623</v>
      </c>
      <c r="D17" s="31">
        <v>1099613</v>
      </c>
      <c r="E17" s="3" t="s">
        <v>637</v>
      </c>
      <c r="F17" s="3" t="s">
        <v>14</v>
      </c>
    </row>
    <row r="18" spans="1:6" x14ac:dyDescent="0.25">
      <c r="A18" s="33" t="s">
        <v>46</v>
      </c>
      <c r="B18" s="28" t="s">
        <v>43</v>
      </c>
      <c r="C18" s="4" t="s">
        <v>623</v>
      </c>
      <c r="D18" s="31">
        <v>2500</v>
      </c>
      <c r="E18" s="3" t="s">
        <v>638</v>
      </c>
    </row>
    <row r="19" spans="1:6" x14ac:dyDescent="0.25">
      <c r="A19" s="33" t="s">
        <v>214</v>
      </c>
      <c r="B19" s="28" t="s">
        <v>211</v>
      </c>
      <c r="C19" s="4" t="s">
        <v>623</v>
      </c>
      <c r="D19" s="31">
        <v>45892</v>
      </c>
      <c r="E19" s="3" t="s">
        <v>639</v>
      </c>
    </row>
    <row r="20" spans="1:6" x14ac:dyDescent="0.25">
      <c r="A20" s="33" t="s">
        <v>268</v>
      </c>
      <c r="B20" s="28" t="s">
        <v>265</v>
      </c>
      <c r="C20" s="4" t="s">
        <v>623</v>
      </c>
      <c r="D20" s="31">
        <v>23438</v>
      </c>
      <c r="E20" s="21" t="s">
        <v>640</v>
      </c>
    </row>
    <row r="21" spans="1:6" x14ac:dyDescent="0.25">
      <c r="A21" s="33" t="s">
        <v>76</v>
      </c>
      <c r="B21" s="28" t="s">
        <v>73</v>
      </c>
      <c r="C21" s="4" t="s">
        <v>623</v>
      </c>
      <c r="D21" s="31">
        <v>69715</v>
      </c>
      <c r="E21" s="3" t="s">
        <v>641</v>
      </c>
    </row>
    <row r="22" spans="1:6" x14ac:dyDescent="0.25">
      <c r="A22" s="33" t="s">
        <v>283</v>
      </c>
      <c r="B22" s="28" t="s">
        <v>280</v>
      </c>
      <c r="C22" s="4" t="s">
        <v>623</v>
      </c>
      <c r="D22" s="31">
        <v>25008</v>
      </c>
      <c r="E22" s="3" t="s">
        <v>642</v>
      </c>
    </row>
    <row r="23" spans="1:6" x14ac:dyDescent="0.25">
      <c r="A23" s="33" t="s">
        <v>64</v>
      </c>
      <c r="B23" s="28" t="s">
        <v>61</v>
      </c>
      <c r="C23" s="4" t="s">
        <v>623</v>
      </c>
      <c r="D23" s="31">
        <v>353482</v>
      </c>
      <c r="E23" s="3" t="s">
        <v>643</v>
      </c>
    </row>
    <row r="24" spans="1:6" x14ac:dyDescent="0.25">
      <c r="A24" s="33" t="s">
        <v>256</v>
      </c>
      <c r="B24" s="28" t="s">
        <v>253</v>
      </c>
      <c r="C24" s="4" t="s">
        <v>623</v>
      </c>
      <c r="D24" s="31">
        <v>65602</v>
      </c>
      <c r="E24" s="3" t="s">
        <v>644</v>
      </c>
    </row>
    <row r="25" spans="1:6" x14ac:dyDescent="0.25">
      <c r="A25" s="33" t="s">
        <v>52</v>
      </c>
      <c r="B25" s="28" t="s">
        <v>49</v>
      </c>
      <c r="C25" s="4" t="s">
        <v>623</v>
      </c>
      <c r="D25" s="31">
        <v>683278</v>
      </c>
      <c r="E25" s="3" t="s">
        <v>645</v>
      </c>
    </row>
    <row r="26" spans="1:6" x14ac:dyDescent="0.25">
      <c r="A26" s="33" t="s">
        <v>238</v>
      </c>
      <c r="B26" s="28" t="s">
        <v>235</v>
      </c>
      <c r="C26" s="4" t="s">
        <v>623</v>
      </c>
      <c r="D26" s="31">
        <v>272156</v>
      </c>
      <c r="E26" s="3" t="s">
        <v>646</v>
      </c>
    </row>
    <row r="27" spans="1:6" x14ac:dyDescent="0.25">
      <c r="A27" s="33" t="s">
        <v>562</v>
      </c>
      <c r="B27" s="28" t="s">
        <v>559</v>
      </c>
      <c r="C27" s="4" t="s">
        <v>623</v>
      </c>
      <c r="D27" s="31">
        <v>146</v>
      </c>
      <c r="E27" s="3" t="s">
        <v>647</v>
      </c>
    </row>
    <row r="28" spans="1:6" x14ac:dyDescent="0.25">
      <c r="A28" s="33" t="s">
        <v>85</v>
      </c>
      <c r="B28" s="28" t="s">
        <v>82</v>
      </c>
      <c r="C28" s="4" t="s">
        <v>623</v>
      </c>
      <c r="D28" s="31">
        <v>343204</v>
      </c>
      <c r="E28" s="3" t="s">
        <v>648</v>
      </c>
    </row>
    <row r="29" spans="1:6" x14ac:dyDescent="0.25">
      <c r="A29" s="33" t="s">
        <v>244</v>
      </c>
      <c r="B29" s="28" t="s">
        <v>241</v>
      </c>
      <c r="C29" s="4" t="s">
        <v>623</v>
      </c>
      <c r="D29" s="31">
        <v>53060</v>
      </c>
      <c r="E29" s="3" t="s">
        <v>649</v>
      </c>
    </row>
    <row r="30" spans="1:6" x14ac:dyDescent="0.25">
      <c r="A30" s="33" t="s">
        <v>250</v>
      </c>
      <c r="B30" s="28" t="s">
        <v>247</v>
      </c>
      <c r="C30" s="4" t="s">
        <v>623</v>
      </c>
      <c r="D30" s="31">
        <v>43669</v>
      </c>
      <c r="E30" s="3" t="s">
        <v>650</v>
      </c>
    </row>
    <row r="31" spans="1:6" x14ac:dyDescent="0.25">
      <c r="A31" s="33" t="s">
        <v>325</v>
      </c>
      <c r="B31" s="28" t="s">
        <v>322</v>
      </c>
      <c r="C31" s="4" t="s">
        <v>623</v>
      </c>
      <c r="D31" s="31">
        <v>12604</v>
      </c>
      <c r="E31" s="3" t="s">
        <v>651</v>
      </c>
    </row>
    <row r="32" spans="1:6" x14ac:dyDescent="0.25">
      <c r="A32" s="33" t="s">
        <v>184</v>
      </c>
      <c r="B32" s="28" t="s">
        <v>181</v>
      </c>
      <c r="C32" s="4" t="s">
        <v>623</v>
      </c>
      <c r="D32" s="31">
        <v>33937</v>
      </c>
      <c r="E32" s="3" t="s">
        <v>652</v>
      </c>
    </row>
    <row r="33" spans="1:5" x14ac:dyDescent="0.25">
      <c r="A33" s="33" t="s">
        <v>139</v>
      </c>
      <c r="B33" s="28" t="s">
        <v>136</v>
      </c>
      <c r="C33" s="4" t="s">
        <v>623</v>
      </c>
      <c r="D33" s="31">
        <v>113538</v>
      </c>
      <c r="E33" s="3" t="s">
        <v>653</v>
      </c>
    </row>
    <row r="34" spans="1:5" x14ac:dyDescent="0.25">
      <c r="A34" s="33" t="s">
        <v>127</v>
      </c>
      <c r="B34" s="28" t="s">
        <v>124</v>
      </c>
      <c r="C34" s="4" t="s">
        <v>623</v>
      </c>
      <c r="D34" s="31">
        <v>109172</v>
      </c>
      <c r="E34" s="3" t="s">
        <v>654</v>
      </c>
    </row>
    <row r="35" spans="1:5" x14ac:dyDescent="0.25">
      <c r="A35" s="33" t="s">
        <v>115</v>
      </c>
      <c r="B35" s="28" t="s">
        <v>112</v>
      </c>
      <c r="C35" s="4" t="s">
        <v>623</v>
      </c>
      <c r="D35" s="31">
        <v>67377</v>
      </c>
      <c r="E35" s="3" t="s">
        <v>655</v>
      </c>
    </row>
    <row r="36" spans="1:5" x14ac:dyDescent="0.25">
      <c r="A36" s="33" t="s">
        <v>103</v>
      </c>
      <c r="B36" s="28" t="s">
        <v>100</v>
      </c>
      <c r="C36" s="4" t="s">
        <v>623</v>
      </c>
      <c r="D36" s="31">
        <v>5000</v>
      </c>
      <c r="E36" s="3" t="s">
        <v>656</v>
      </c>
    </row>
    <row r="37" spans="1:5" x14ac:dyDescent="0.25">
      <c r="A37" s="33" t="s">
        <v>220</v>
      </c>
      <c r="B37" s="28" t="s">
        <v>217</v>
      </c>
      <c r="C37" s="4" t="s">
        <v>623</v>
      </c>
      <c r="D37" s="31">
        <v>42867</v>
      </c>
      <c r="E37" s="3" t="s">
        <v>657</v>
      </c>
    </row>
    <row r="38" spans="1:5" x14ac:dyDescent="0.25">
      <c r="A38" s="33" t="s">
        <v>178</v>
      </c>
      <c r="B38" s="28" t="s">
        <v>175</v>
      </c>
      <c r="C38" s="4" t="s">
        <v>623</v>
      </c>
      <c r="D38" s="31">
        <v>26572</v>
      </c>
      <c r="E38" s="3" t="s">
        <v>658</v>
      </c>
    </row>
    <row r="39" spans="1:5" x14ac:dyDescent="0.25">
      <c r="A39" s="33" t="s">
        <v>298</v>
      </c>
      <c r="B39" s="28" t="s">
        <v>295</v>
      </c>
      <c r="C39" s="4" t="s">
        <v>623</v>
      </c>
      <c r="D39" s="31">
        <v>75321</v>
      </c>
      <c r="E39" s="3" t="s">
        <v>659</v>
      </c>
    </row>
    <row r="40" spans="1:5" x14ac:dyDescent="0.25">
      <c r="A40" s="33" t="s">
        <v>352</v>
      </c>
      <c r="B40" s="28" t="s">
        <v>349</v>
      </c>
      <c r="C40" s="4" t="s">
        <v>623</v>
      </c>
      <c r="D40" s="31">
        <v>7812</v>
      </c>
      <c r="E40" s="3" t="s">
        <v>660</v>
      </c>
    </row>
    <row r="41" spans="1:5" x14ac:dyDescent="0.25">
      <c r="A41" s="33" t="s">
        <v>334</v>
      </c>
      <c r="B41" s="28" t="s">
        <v>331</v>
      </c>
      <c r="C41" s="4" t="s">
        <v>623</v>
      </c>
      <c r="D41" s="31">
        <v>3850</v>
      </c>
      <c r="E41" s="3" t="s">
        <v>661</v>
      </c>
    </row>
    <row r="42" spans="1:5" x14ac:dyDescent="0.25">
      <c r="A42" s="33" t="s">
        <v>40</v>
      </c>
      <c r="B42" s="28" t="s">
        <v>37</v>
      </c>
      <c r="C42" s="4" t="s">
        <v>623</v>
      </c>
      <c r="D42" s="31">
        <v>327733</v>
      </c>
      <c r="E42" s="3" t="s">
        <v>662</v>
      </c>
    </row>
    <row r="43" spans="1:5" x14ac:dyDescent="0.25">
      <c r="A43" s="33" t="s">
        <v>193</v>
      </c>
      <c r="B43" s="28" t="s">
        <v>190</v>
      </c>
      <c r="C43" s="4" t="s">
        <v>623</v>
      </c>
      <c r="D43" s="31">
        <v>2500</v>
      </c>
      <c r="E43" s="3" t="s">
        <v>663</v>
      </c>
    </row>
    <row r="44" spans="1:5" x14ac:dyDescent="0.25">
      <c r="A44" s="33" t="s">
        <v>199</v>
      </c>
      <c r="B44" s="28" t="s">
        <v>196</v>
      </c>
      <c r="C44" s="4" t="s">
        <v>623</v>
      </c>
      <c r="D44" s="31">
        <v>93253</v>
      </c>
      <c r="E44" s="3" t="s">
        <v>664</v>
      </c>
    </row>
    <row r="45" spans="1:5" x14ac:dyDescent="0.25">
      <c r="A45" s="33" t="s">
        <v>208</v>
      </c>
      <c r="B45" s="28" t="s">
        <v>205</v>
      </c>
      <c r="C45" s="4" t="s">
        <v>623</v>
      </c>
      <c r="D45" s="31">
        <v>25669</v>
      </c>
      <c r="E45" s="3" t="s">
        <v>665</v>
      </c>
    </row>
    <row r="46" spans="1:5" x14ac:dyDescent="0.25">
      <c r="A46" s="33" t="s">
        <v>541</v>
      </c>
      <c r="B46" s="28" t="s">
        <v>538</v>
      </c>
      <c r="C46" s="4" t="s">
        <v>623</v>
      </c>
      <c r="D46" s="31">
        <v>9149</v>
      </c>
      <c r="E46" s="3" t="s">
        <v>666</v>
      </c>
    </row>
    <row r="47" spans="1:5" ht="15.75" customHeight="1" x14ac:dyDescent="0.3">
      <c r="A47" s="41" t="s">
        <v>27</v>
      </c>
      <c r="B47" s="42"/>
      <c r="C47" s="43"/>
      <c r="D47" s="44">
        <f>SUBTOTAL(109,Table14[County 
Total])</f>
        <v>4734618</v>
      </c>
      <c r="E47" s="46"/>
    </row>
    <row r="48" spans="1:5" ht="15.75" customHeight="1" x14ac:dyDescent="0.25">
      <c r="A48" s="28" t="s">
        <v>6</v>
      </c>
      <c r="D48" s="8"/>
    </row>
    <row r="49" spans="1:4" ht="15.75" customHeight="1" x14ac:dyDescent="0.25">
      <c r="A49" s="28" t="s">
        <v>7</v>
      </c>
      <c r="D49" s="8"/>
    </row>
    <row r="50" spans="1:4" ht="15.75" customHeight="1" x14ac:dyDescent="0.25">
      <c r="A50" s="45" t="s">
        <v>624</v>
      </c>
    </row>
    <row r="51" spans="1:4" ht="15.75" customHeight="1" x14ac:dyDescent="0.25"/>
    <row r="52" spans="1:4" x14ac:dyDescent="0.25">
      <c r="C52" s="5" t="s">
        <v>14</v>
      </c>
    </row>
  </sheetData>
  <pageMargins left="1" right="1" top="0.75" bottom="0.75" header="0.3" footer="0.3"/>
  <pageSetup scale="64" fitToHeight="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B8F508-18AB-40FB-A172-08221FD9E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7D851D-F383-4269-8162-CD304F2C3460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aae30ff-d7bc-47e3-882e-cd3423d00d62"/>
    <ds:schemaRef ds:uri="http://schemas.microsoft.com/office/2006/documentManagement/types"/>
    <ds:schemaRef ds:uri="f89dec18-d0c2-45d2-8a15-31051f2519f8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2019-20 Title IV, 10th - LEA</vt:lpstr>
      <vt:lpstr>2019-20 Title IV, 10th - Cty</vt:lpstr>
      <vt:lpstr>'2019-20 Title IV, 10th - Cty'!Print_Titles</vt:lpstr>
      <vt:lpstr>'2019-20 Title IV, 10th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Recip10-19: Title IV, Part A (CA Dept of Education)</dc:title>
  <dc:subject>Title IV, Part A, Student Support and Academic Enrichment Program tenth apportionment schedule for fiscal year 2019-20.</dc:subject>
  <dc:creator>Windows User</dc:creator>
  <cp:lastModifiedBy>Jennifer Cavagnaro</cp:lastModifiedBy>
  <cp:lastPrinted>2021-09-29T16:08:47Z</cp:lastPrinted>
  <dcterms:created xsi:type="dcterms:W3CDTF">2018-07-25T17:55:21Z</dcterms:created>
  <dcterms:modified xsi:type="dcterms:W3CDTF">2023-09-08T23:30:35Z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