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G:\LASSO\LASSO Division\Susan\Items for Posting\"/>
    </mc:Choice>
  </mc:AlternateContent>
  <xr:revisionPtr revIDLastSave="0" documentId="8_{917ABD26-1F3F-46AD-A2AC-4DF6D193E242}" xr6:coauthVersionLast="36" xr6:coauthVersionMax="36" xr10:uidLastSave="{00000000-0000-0000-0000-000000000000}"/>
  <bookViews>
    <workbookView xWindow="0" yWindow="14865" windowWidth="11925" windowHeight="5385" tabRatio="826" xr2:uid="{00000000-000D-0000-FFFF-FFFF00000000}"/>
  </bookViews>
  <sheets>
    <sheet name="Title Page" sheetId="6" r:id="rId1"/>
    <sheet name="Instructions" sheetId="7" r:id="rId2"/>
    <sheet name="Data Input" sheetId="1" r:id="rId3"/>
    <sheet name="Narrative Responses" sheetId="5" r:id="rId4"/>
    <sheet name="Template" sheetId="2" r:id="rId5"/>
    <sheet name="Accessibility" sheetId="8" r:id="rId6"/>
  </sheets>
  <definedNames>
    <definedName name="CDS_Code">'Data Input'!$B$3</definedName>
    <definedName name="Current_LCAP_Year">'Data Input'!$B$6</definedName>
    <definedName name="Current_Year_Budg_UP_Expenditures">'Data Input'!$B$22</definedName>
    <definedName name="Current_Year_EA_UP_Expenditures">'Data Input'!$B$23</definedName>
    <definedName name="Estimated_Actual_Expenditures_for_Unduplicated_Students_in_LCAP">'Data Input'!$B$23</definedName>
    <definedName name="FundsNotInLCAP">'Data Input'!#REF!</definedName>
    <definedName name="LCAP_Year">'Data Input'!$B$5</definedName>
    <definedName name="LCAP_YEAR_Base_Grant">'Data Input'!$B$11</definedName>
    <definedName name="LCAP_Year_Base_Grants">'Data Input'!#REF!</definedName>
    <definedName name="LCAP_YEAR_CARES_FUNDS">'Data Input'!#REF!</definedName>
    <definedName name="LCAP_Year_Descr_Not_In_LCAP">'Narrative Responses'!$B$3</definedName>
    <definedName name="LCAP_Year_Expenditures_Not_LCAP">'Data Input'!$B$20</definedName>
    <definedName name="LCAP_Year_Federal_Funds">'Data Input'!$B$14</definedName>
    <definedName name="LCAP_Year_GF_Expenditures">'Data Input'!$B$17</definedName>
    <definedName name="LCAP_Year_LCAP_Expenditures">'Data Input'!$B$18</definedName>
    <definedName name="LCAP_Year_LCFF_Funds">'Data Input'!$B$9</definedName>
    <definedName name="LCAP_Year_Local_Funds">'Data Input'!$B$13</definedName>
    <definedName name="LCAP_Year_Other_Funds">'Data Input'!$B$12</definedName>
    <definedName name="LCAP_Year_SC_Grants">'Data Input'!$B$10</definedName>
    <definedName name="LCAP_YEar_Total_Expenditures">'Data Input'!#REF!</definedName>
    <definedName name="LCAP_Year_Total_Revenue">'Data Input'!$B$15</definedName>
    <definedName name="LCAP_YEar_UP_Expenditures_LCAP">'Data Input'!$B$19</definedName>
    <definedName name="LCFF_Base_grant">'Data Input'!#REF!</definedName>
    <definedName name="LCFF_Year_Base_Grant">'Data Input'!#REF!</definedName>
    <definedName name="LEA_Contact">'Data Input'!$B$4</definedName>
    <definedName name="LEA_Name">'Data Input'!$B$2</definedName>
    <definedName name="_xlnm.Print_Area" localSheetId="2">'Data Input'!$A$2:$B$23</definedName>
    <definedName name="_xlnm.Print_Area" localSheetId="4">Template!$A$2:$A$18</definedName>
    <definedName name="Total_Budgeted_Expenditures_for_Unduplicated_Students_in_the_LCAP">'Data Input'!$B$22</definedName>
    <definedName name="UP_Difference_Descr">'Narrative Responses'!$B$5</definedName>
    <definedName name="UP_Improve_Description">'Narrative Responses'!$B$4</definedName>
  </definedNames>
  <calcPr calcId="191029"/>
  <customWorkbookViews>
    <customWorkbookView name="Budgeted Expenditures" guid="{B4A1466A-814B-496F-ACDF-5B04C3E33E28}" includePrintSettings="0" includeHiddenRowCol="0" maximized="1" xWindow="-8" yWindow="22" windowWidth="1936" windowHeight="1066" tabRatio="826" activeSheetId="3" showFormulaBar="0"/>
    <customWorkbookView name="Data Narrative" guid="{E073F255-81E0-4EB2-9325-A45DCDEB7373}" includePrintSettings="0" includeHiddenRowCol="0" maximized="1" xWindow="-8" yWindow="22" windowWidth="1936" windowHeight="1066" tabRatio="826" activeSheetId="5"/>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3" i="2" l="1"/>
  <c r="A18" i="2"/>
  <c r="A9" i="2" l="1"/>
  <c r="A17" i="2" l="1"/>
  <c r="A14" i="2" l="1"/>
  <c r="B11" i="1" l="1"/>
  <c r="A12" i="2" l="1"/>
  <c r="A4" i="5" l="1"/>
  <c r="A15" i="2" s="1"/>
  <c r="A21" i="1" l="1"/>
  <c r="A16" i="2" l="1"/>
  <c r="A5" i="5" l="1"/>
  <c r="A7" i="2" l="1"/>
  <c r="A8" i="2"/>
  <c r="A4" i="2" l="1"/>
  <c r="A16" i="1" l="1"/>
  <c r="A8" i="1"/>
  <c r="A5" i="2" l="1"/>
  <c r="B15" i="1" l="1"/>
  <c r="A2" i="2" l="1"/>
  <c r="A3" i="2"/>
  <c r="B2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CDE</author>
    <author>Joshua Strong</author>
  </authors>
  <commentList>
    <comment ref="B2" authorId="0" shapeId="0" xr:uid="{00000000-0006-0000-0200-000001000000}">
      <text>
        <r>
          <rPr>
            <sz val="9"/>
            <color indexed="81"/>
            <rFont val="Tahoma"/>
            <family val="2"/>
          </rPr>
          <t>Enter the LEA name</t>
        </r>
      </text>
    </comment>
    <comment ref="B3" authorId="1" shapeId="0" xr:uid="{00000000-0006-0000-0200-000002000000}">
      <text>
        <r>
          <rPr>
            <sz val="9"/>
            <color indexed="81"/>
            <rFont val="Tahoma"/>
            <family val="2"/>
          </rPr>
          <t>Enter the County District School (CDS) code for the LEA (14 digits)</t>
        </r>
      </text>
    </comment>
    <comment ref="B4" authorId="1" shapeId="0" xr:uid="{00000000-0006-0000-0200-000003000000}">
      <text>
        <r>
          <rPr>
            <sz val="9"/>
            <color indexed="81"/>
            <rFont val="Tahoma"/>
            <family val="2"/>
          </rPr>
          <t>Enter the name, phone number, and email of the LEA's contact</t>
        </r>
      </text>
    </comment>
    <comment ref="B9" authorId="1" shapeId="0" xr:uid="{B86E46D6-C281-4ED3-9F94-2C15A62EC62A}">
      <text>
        <r>
          <rPr>
            <sz val="9"/>
            <color indexed="81"/>
            <rFont val="Tahoma"/>
            <family val="2"/>
          </rPr>
          <t>Enter the total amount of LCFF funds the LEA estimates it will receive in the coming School Year.</t>
        </r>
      </text>
    </comment>
    <comment ref="B10" authorId="1" shapeId="0" xr:uid="{8E083774-1133-4785-9B86-AF56C76E77D8}">
      <text>
        <r>
          <rPr>
            <sz val="9"/>
            <color indexed="81"/>
            <rFont val="Tahoma"/>
            <family val="2"/>
          </rPr>
          <t>Enter the total amount of LCFF supplemental &amp; concentration grants the LEA estimates it will receive in the coming school year</t>
        </r>
      </text>
    </comment>
    <comment ref="B12" authorId="1" shapeId="0" xr:uid="{77B6F072-40BF-4B1A-93C5-42E3C5586D16}">
      <text>
        <r>
          <rPr>
            <sz val="9"/>
            <color indexed="81"/>
            <rFont val="Tahoma"/>
            <family val="2"/>
          </rPr>
          <t>Enter the total amount of other state funds (excluding LCFF funds) the LEA estimates it will receive in the coming school year</t>
        </r>
      </text>
    </comment>
    <comment ref="B13" authorId="1" shapeId="0" xr:uid="{F9AF60AF-B158-4320-8B8E-791AEE6BBACB}">
      <text>
        <r>
          <rPr>
            <sz val="9"/>
            <color indexed="81"/>
            <rFont val="Tahoma"/>
            <family val="2"/>
          </rPr>
          <t>Enter the total amount of local funds and entitlements the LEA estimates it will receive  in the coming school year</t>
        </r>
      </text>
    </comment>
    <comment ref="B14" authorId="1" shapeId="0" xr:uid="{FB5F6417-AD00-4135-8F48-B4A92E4F202E}">
      <text>
        <r>
          <rPr>
            <sz val="9"/>
            <color indexed="81"/>
            <rFont val="Tahoma"/>
            <family val="2"/>
          </rPr>
          <t>Enter the estimated  amount of federal funds (including all Every Student Succeeds Act Title funds) the LEA expects to receive in the coming year</t>
        </r>
      </text>
    </comment>
    <comment ref="B17" authorId="1" shapeId="0" xr:uid="{5443C392-03CD-4947-9D42-9C9330D4F154}">
      <text>
        <r>
          <rPr>
            <sz val="9"/>
            <color indexed="81"/>
            <rFont val="Tahoma"/>
            <family val="2"/>
          </rPr>
          <t>Enter the total budgeted General Fund expenditures for the Coming LCAP year</t>
        </r>
      </text>
    </comment>
    <comment ref="B18" authorId="1" shapeId="0" xr:uid="{7E6D6323-EDF1-4CD4-9A22-5E4162E90D4F}">
      <text>
        <r>
          <rPr>
            <sz val="9"/>
            <color indexed="81"/>
            <rFont val="Tahoma"/>
            <family val="2"/>
          </rPr>
          <t>Enter the total amount of budgeted expenditures included in the LCAP for the Coming LCAP Year</t>
        </r>
      </text>
    </comment>
    <comment ref="B19" authorId="1" shapeId="0" xr:uid="{8CAD4892-B665-480F-95CB-D8FB43FDECD6}">
      <text>
        <r>
          <rPr>
            <sz val="9"/>
            <color indexed="81"/>
            <rFont val="Tahoma"/>
            <family val="2"/>
          </rPr>
          <t>Enter the total amount of budgeted expenditures for planned actions and services included in the LCAP for the Coming LCAP Year that contribute to increasing or improving services for unduplicated students</t>
        </r>
      </text>
    </comment>
    <comment ref="B22" authorId="1" shapeId="0" xr:uid="{611733E8-6061-4FDB-B0B8-73F089F4A212}">
      <text>
        <r>
          <rPr>
            <sz val="9"/>
            <color indexed="81"/>
            <rFont val="Tahoma"/>
            <family val="2"/>
          </rPr>
          <t>Enter the total of the budgeted expenditures (LCFF funds) that are identified as contributing to the increased or improved services for unduplicated students included in the current LCAP year</t>
        </r>
      </text>
    </comment>
    <comment ref="B23" authorId="1" shapeId="0" xr:uid="{6AF07F6E-471D-47FB-AA40-E3C26D5CED59}">
      <text>
        <r>
          <rPr>
            <sz val="9"/>
            <color indexed="81"/>
            <rFont val="Tahoma"/>
            <family val="2"/>
          </rPr>
          <t>Enter the total of the estimated actual expenditures (LCFF funds)  associated with the actions that were identified as contributing to increasing or improving services for unduplicated students in the LCAP</t>
        </r>
      </text>
    </comment>
  </commentList>
</comments>
</file>

<file path=xl/sharedStrings.xml><?xml version="1.0" encoding="utf-8"?>
<sst xmlns="http://schemas.openxmlformats.org/spreadsheetml/2006/main" count="78" uniqueCount="71">
  <si>
    <t>Local Educational Agency (LEA) name:</t>
  </si>
  <si>
    <t>CDS code:</t>
  </si>
  <si>
    <t>LEA contact information:</t>
  </si>
  <si>
    <t>All other state funds</t>
  </si>
  <si>
    <t>All local funds</t>
  </si>
  <si>
    <t>Total Projected Revenue</t>
  </si>
  <si>
    <t>Total Budgeted General Fund Expenditures</t>
  </si>
  <si>
    <t>Total LCFF funds</t>
  </si>
  <si>
    <t>Response(s)</t>
  </si>
  <si>
    <t>Amount</t>
  </si>
  <si>
    <t>EmptyCell</t>
  </si>
  <si>
    <t>End of Sheet</t>
  </si>
  <si>
    <t>*NOTE: The "High Needs Students" referred to in the tables below are Unduplicated Students for LCFF funding purposes.</t>
  </si>
  <si>
    <t>Total Budgeted Expenditures for High Needs Students in the LCAP</t>
  </si>
  <si>
    <t>School districts receive funding from different sources: state funds under the Local Control Funding Formula (LCFF), other state funds, local funds, and federal funds. LCFF funds include a base level of funding for all LEAs and extra funding - called "supplemental and concentration" grants - to LEAs based on the enrollment of high needs students (foster youth, English learners, and low-income students).</t>
  </si>
  <si>
    <t>All Other LCFF funds</t>
  </si>
  <si>
    <t>Required Prompt(s)</t>
  </si>
  <si>
    <t>Local Control Funding Formula (LCFF) Budget Overview for Parents Template</t>
  </si>
  <si>
    <t>*NOTE: The "High Needs Students" referred to below are Unduplicated Students for LCFF funding purposes.</t>
  </si>
  <si>
    <t xml:space="preserve">These instructions are for the completion of the Local Control Funding Formula (LCFF) Budget Overview for Parents. </t>
  </si>
  <si>
    <t>Narrative Responses Tab Instructions</t>
  </si>
  <si>
    <t xml:space="preserve">The LEA's response for each prompt is limited to 75 words. Double click on the applicable cell to respond to the required prompt(s). Please note that certain prompts are conditional, based on the data provided in the ‘Data Input’ tab. </t>
  </si>
  <si>
    <r>
      <rPr>
        <b/>
        <sz val="12"/>
        <color theme="1"/>
        <rFont val="Arial"/>
        <family val="2"/>
      </rPr>
      <t>Note:</t>
    </r>
    <r>
      <rPr>
        <sz val="12"/>
        <color theme="1"/>
        <rFont val="Arial"/>
        <family val="2"/>
      </rPr>
      <t xml:space="preserve"> It may be necessary to adjust the row height to display the entire prompt.</t>
    </r>
  </si>
  <si>
    <r>
      <rPr>
        <b/>
        <sz val="12"/>
        <color theme="1"/>
        <rFont val="Arial"/>
        <family val="2"/>
      </rPr>
      <t xml:space="preserve">Note: </t>
    </r>
    <r>
      <rPr>
        <sz val="12"/>
        <color theme="1"/>
        <rFont val="Arial"/>
        <family val="2"/>
      </rPr>
      <t>If no prompt appears, the LEA is not required to supply a description.</t>
    </r>
  </si>
  <si>
    <t>Data Input Tab Instructions</t>
  </si>
  <si>
    <t>LCFF Budget Overview for Parents Data Input Sheet</t>
  </si>
  <si>
    <t xml:space="preserve"> LCFF Budget Overview for Parents Narrative Responses Sheet</t>
  </si>
  <si>
    <t>LCFF Budget Overview for Parents Data Entry Instructions</t>
  </si>
  <si>
    <t xml:space="preserve">LCFF Budget Overview for Parents Template </t>
  </si>
  <si>
    <t>LCFF supplemental &amp; concentration grants</t>
  </si>
  <si>
    <r>
      <rPr>
        <b/>
        <sz val="12"/>
        <color theme="1"/>
        <rFont val="Arial"/>
        <family val="2"/>
      </rPr>
      <t>•	All local funds (row 13):</t>
    </r>
    <r>
      <rPr>
        <sz val="12"/>
        <color theme="1"/>
        <rFont val="Arial"/>
        <family val="2"/>
      </rPr>
      <t xml:space="preserve"> This amount is the total amount of local funds and entitlements the LEA estimates it will receive.</t>
    </r>
  </si>
  <si>
    <t>Total Budgeted Expenditures in the LCAP</t>
  </si>
  <si>
    <t>Expenditures not in the LCAP</t>
  </si>
  <si>
    <t>All federal funds</t>
  </si>
  <si>
    <t>Coming School Year:</t>
  </si>
  <si>
    <t xml:space="preserve">Current School Year:   </t>
  </si>
  <si>
    <t>LEA Information (rows 2-4)</t>
  </si>
  <si>
    <t>Projected General Fund Revenue for the Coming School Year</t>
  </si>
  <si>
    <t xml:space="preserve">All amounts should be entered in the gray boxes adjacent to the corresponding amount title. The coming school year (as indicated in row 5) means the fiscal year for which an LCAP is adopted or updated by July 1. </t>
  </si>
  <si>
    <r>
      <rPr>
        <b/>
        <sz val="12"/>
        <color theme="1"/>
        <rFont val="Arial"/>
        <family val="2"/>
      </rPr>
      <t>• All federal funds (row 14):</t>
    </r>
    <r>
      <rPr>
        <sz val="12"/>
        <color theme="1"/>
        <rFont val="Arial"/>
        <family val="2"/>
      </rPr>
      <t xml:space="preserve"> This amount is the total amount of federal funds (including all Every Student Succeeds Act Title funds) the LEA estimates it will receive.</t>
    </r>
  </si>
  <si>
    <t>Total Budgeted Expenditures for the Coming School Year</t>
  </si>
  <si>
    <r>
      <rPr>
        <b/>
        <sz val="12"/>
        <color theme="1"/>
        <rFont val="Arial"/>
        <family val="2"/>
      </rPr>
      <t xml:space="preserve">•	Brief description for High Needs Students (row 4): </t>
    </r>
    <r>
      <rPr>
        <sz val="12"/>
        <color theme="1"/>
        <rFont val="Arial"/>
        <family val="2"/>
      </rPr>
      <t xml:space="preserve">If the amount on line 19 ('Data Input' tab) is less than the amount on line 10 ('Data Input' tab), a prompt will appear and the LEA must provide a brief description of the additional actions it is taking to meet its requirement to increase or improve services for high needs students. </t>
    </r>
  </si>
  <si>
    <r>
      <rPr>
        <b/>
        <sz val="12"/>
        <color theme="1"/>
        <rFont val="Arial"/>
        <family val="2"/>
      </rPr>
      <t xml:space="preserve">• Brief description for actual expenditures for high needs students (row 5): </t>
    </r>
    <r>
      <rPr>
        <sz val="12"/>
        <color theme="1"/>
        <rFont val="Arial"/>
        <family val="2"/>
      </rPr>
      <t xml:space="preserve">If the amount in line 22 ('Data Input' tab) is greater than the amount in line 23 ('Data Input' tab), a prompt will appear and the LEA must provide a brief description of how the difference impacted the actions and services and overall increased or improved services for high needs students in the current fiscal year pursuant to </t>
    </r>
    <r>
      <rPr>
        <i/>
        <sz val="12"/>
        <color theme="1"/>
        <rFont val="Arial"/>
        <family val="2"/>
      </rPr>
      <t>EC</t>
    </r>
    <r>
      <rPr>
        <sz val="12"/>
        <color theme="1"/>
        <rFont val="Arial"/>
        <family val="2"/>
      </rPr>
      <t xml:space="preserve"> Section 42238.07. </t>
    </r>
  </si>
  <si>
    <t>2021 – 22</t>
  </si>
  <si>
    <t>The LEA must enter the LEA name, county district school (CDS) code (14 digits), and LEA contact information (name, phone number and email address) in the corresponding blue boxes.</t>
  </si>
  <si>
    <r>
      <rPr>
        <b/>
        <sz val="12"/>
        <color theme="1"/>
        <rFont val="Arial"/>
        <family val="2"/>
      </rPr>
      <t xml:space="preserve">• LCFF supplemental &amp; concentration grants (row 10): </t>
    </r>
    <r>
      <rPr>
        <sz val="12"/>
        <color theme="1"/>
        <rFont val="Arial"/>
        <family val="2"/>
      </rPr>
      <t xml:space="preserve">This amount is the total amount of LCFF supplemental and concentration grants the LEA estimates it will receive on the basis of the number and concentration of low income, foster youth, and English learner students as determined pursuant to </t>
    </r>
    <r>
      <rPr>
        <i/>
        <sz val="12"/>
        <color theme="1"/>
        <rFont val="Arial"/>
        <family val="2"/>
      </rPr>
      <t>California Code of Regulations</t>
    </r>
    <r>
      <rPr>
        <sz val="12"/>
        <color theme="1"/>
        <rFont val="Arial"/>
        <family val="2"/>
      </rPr>
      <t xml:space="preserve">, Title 5 (5 </t>
    </r>
    <r>
      <rPr>
        <i/>
        <sz val="12"/>
        <color theme="1"/>
        <rFont val="Arial"/>
        <family val="2"/>
      </rPr>
      <t>CCR</t>
    </r>
    <r>
      <rPr>
        <sz val="12"/>
        <color theme="1"/>
        <rFont val="Arial"/>
        <family val="2"/>
      </rPr>
      <t xml:space="preserve">) Section 15496(a)(5), pursuant to </t>
    </r>
    <r>
      <rPr>
        <i/>
        <sz val="12"/>
        <color theme="1"/>
        <rFont val="Arial"/>
        <family val="2"/>
      </rPr>
      <t>EC</t>
    </r>
    <r>
      <rPr>
        <sz val="12"/>
        <color theme="1"/>
        <rFont val="Arial"/>
        <family val="2"/>
      </rPr>
      <t xml:space="preserve"> sections 2574 and 42238.02, as applicable for the coming school year.</t>
    </r>
  </si>
  <si>
    <t>The total of the Projected General Fund Revenue should equal the amount indicated in the SACS Budget Fund Form 01, Column F, row A.5 (Total Revenues).</t>
  </si>
  <si>
    <r>
      <rPr>
        <b/>
        <sz val="12"/>
        <color theme="1"/>
        <rFont val="Arial"/>
        <family val="2"/>
      </rPr>
      <t xml:space="preserve">• Total Budgeted General Fund Expenditures (row 17): </t>
    </r>
    <r>
      <rPr>
        <sz val="12"/>
        <color theme="1"/>
        <rFont val="Arial"/>
        <family val="2"/>
      </rPr>
      <t>This amount is the LEA’s total budgeted General Fund expenditures for the coming school year as indicated on SACS Budget Fund Form 01, column F, Row B.9 (Total Expenditures). The General Fund is the main operating fund of the LEA and accounts for all activities not accounted for in another fund. All activities are reported in the General Fund unless there is a compelling reason to account for an activity in another fund. For further information please refer to the California School Accounting Manual (http://www.cde.ca.gov/fg/ac/sa/). (Note: For some charter schools that follow governmental fund accounting, this amount is the total budgeted expenditures in the Charter Schools Special Revenue Fund. For charter schools that follow the not-for-profit accounting model, this amount is total budgeted expenses, such as those budgeted in the Charter Schools Enterprise Fund.)</t>
    </r>
  </si>
  <si>
    <t>Expenditures for High Needs Students in the Current School Year</t>
  </si>
  <si>
    <t>Briefly describe any of the General Fund Budget Expenditures for the school year not included in the Local Control and Accountability Plan (LCAP).</t>
  </si>
  <si>
    <r>
      <rPr>
        <b/>
        <sz val="12"/>
        <color theme="1"/>
        <rFont val="Arial"/>
        <family val="2"/>
      </rPr>
      <t xml:space="preserve">• Brief description for General Fund Expenditures (row 3): </t>
    </r>
    <r>
      <rPr>
        <sz val="12"/>
        <color theme="1"/>
        <rFont val="Arial"/>
        <family val="2"/>
      </rPr>
      <t>Briefly describe any of the General Fund Budget Expenditures for the current school year that are not included in the Local Control and Accountability Plan.</t>
    </r>
  </si>
  <si>
    <r>
      <rPr>
        <b/>
        <sz val="12"/>
        <color theme="1"/>
        <rFont val="Arial"/>
        <family val="2"/>
      </rPr>
      <t xml:space="preserve">• Total LCFF funds (row 9): </t>
    </r>
    <r>
      <rPr>
        <sz val="12"/>
        <color theme="1"/>
        <rFont val="Arial"/>
        <family val="2"/>
      </rPr>
      <t xml:space="preserve">This amount is the total amount of LCFF funding (including supplemental &amp; concentration grants) the LEA estimates it will receive pursuant to California </t>
    </r>
    <r>
      <rPr>
        <i/>
        <sz val="12"/>
        <color theme="1"/>
        <rFont val="Arial"/>
        <family val="2"/>
      </rPr>
      <t>Education Code</t>
    </r>
    <r>
      <rPr>
        <sz val="12"/>
        <color theme="1"/>
        <rFont val="Arial"/>
        <family val="2"/>
      </rPr>
      <t xml:space="preserve"> (</t>
    </r>
    <r>
      <rPr>
        <i/>
        <sz val="12"/>
        <color theme="1"/>
        <rFont val="Arial"/>
        <family val="2"/>
      </rPr>
      <t>EC</t>
    </r>
    <r>
      <rPr>
        <sz val="12"/>
        <color theme="1"/>
        <rFont val="Arial"/>
        <family val="2"/>
      </rPr>
      <t>) sections 2574 (for county offices of education) and 42238.02 (for school districts and charter schools), as applicable for the coming school year. This amount is the amount indicated in the Standardized Account Code Structure (SACS) Budget Fund Form 01, Column F, row A.1 (LCFF Sources).</t>
    </r>
  </si>
  <si>
    <r>
      <rPr>
        <b/>
        <sz val="12"/>
        <color theme="1"/>
        <rFont val="Arial"/>
        <family val="2"/>
      </rPr>
      <t>• Total Budgeted Expenditures in the LCAP (row 18):</t>
    </r>
    <r>
      <rPr>
        <sz val="12"/>
        <color theme="1"/>
        <rFont val="Arial"/>
        <family val="2"/>
      </rPr>
      <t xml:space="preserve"> This is the total amount of budgeted expenditures for the planned actions to meet the goals included in the LCAP for the coming school year.</t>
    </r>
  </si>
  <si>
    <t>The LCFF gives school districts more flexibility in deciding how to use state funds. In exchange, school districts must work with parents, educators, students, and the community to develop a Local Control and Accountability Plan (LCAP) that shows how they will use these funds to serve students.</t>
  </si>
  <si>
    <t>Actual Expenditures for High Needs Students in LCAP</t>
  </si>
  <si>
    <r>
      <rPr>
        <b/>
        <sz val="12"/>
        <color theme="1"/>
        <rFont val="Arial"/>
        <family val="2"/>
      </rPr>
      <t xml:space="preserve">• Total Budgeted Expenditures for High Needs Students in the LCAP (row 22): </t>
    </r>
    <r>
      <rPr>
        <sz val="12"/>
        <color theme="1"/>
        <rFont val="Arial"/>
        <family val="2"/>
      </rPr>
      <t xml:space="preserve">This is the total amount of the LCFF funds budgeted to implement the planned actions and services included in the LCAP that are identified as contributing to the increased or improved services for high needs students pursuant to </t>
    </r>
    <r>
      <rPr>
        <i/>
        <sz val="12"/>
        <color theme="1"/>
        <rFont val="Arial"/>
        <family val="2"/>
      </rPr>
      <t xml:space="preserve">EC </t>
    </r>
    <r>
      <rPr>
        <sz val="12"/>
        <color theme="1"/>
        <rFont val="Arial"/>
        <family val="2"/>
      </rPr>
      <t>Section 42238.07 for the current school year.</t>
    </r>
  </si>
  <si>
    <r>
      <rPr>
        <b/>
        <sz val="12"/>
        <color theme="1"/>
        <rFont val="Arial"/>
        <family val="2"/>
      </rPr>
      <t xml:space="preserve">• Actual Expenditures for High Needs Students in the LCAP (row 23): </t>
    </r>
    <r>
      <rPr>
        <sz val="12"/>
        <color theme="1"/>
        <rFont val="Arial"/>
        <family val="2"/>
      </rPr>
      <t xml:space="preserve">This is the total of the estimated actual expenditures of LCFF funds to implement the actions and services included in the LCAP that are identified as contributing to the increased or improved services for high needs students pursuant to </t>
    </r>
    <r>
      <rPr>
        <i/>
        <sz val="12"/>
        <color theme="1"/>
        <rFont val="Arial"/>
        <family val="2"/>
      </rPr>
      <t>EC</t>
    </r>
    <r>
      <rPr>
        <sz val="12"/>
        <color theme="1"/>
        <rFont val="Arial"/>
        <family val="2"/>
      </rPr>
      <t xml:space="preserve"> Section 42238.07, as reflected in the Annual Update for the current LCAP year.</t>
    </r>
  </si>
  <si>
    <t>Developed by the California Department of Education, November 2021</t>
  </si>
  <si>
    <r>
      <rPr>
        <b/>
        <sz val="12"/>
        <color theme="1"/>
        <rFont val="Arial"/>
        <family val="2"/>
      </rPr>
      <t xml:space="preserve">• Total Budgeted Expenditures for High Needs Students in the LCAP (row 19): </t>
    </r>
    <r>
      <rPr>
        <sz val="12"/>
        <color theme="1"/>
        <rFont val="Arial"/>
        <family val="2"/>
      </rPr>
      <t xml:space="preserve">This is the total amount of the LCFF funds budgeted to implement the planned actions and services included in the LCAP that are identified as contributing to the increased or improved services for high needs students pursuant to </t>
    </r>
    <r>
      <rPr>
        <i/>
        <sz val="12"/>
        <color theme="1"/>
        <rFont val="Arial"/>
        <family val="2"/>
      </rPr>
      <t>EC</t>
    </r>
    <r>
      <rPr>
        <sz val="12"/>
        <color theme="1"/>
        <rFont val="Arial"/>
        <family val="2"/>
      </rPr>
      <t xml:space="preserve"> Section 42238.07. </t>
    </r>
  </si>
  <si>
    <t>2022 – 23</t>
  </si>
  <si>
    <t>[Enter LEA name]</t>
  </si>
  <si>
    <t>[Enter CDS code]</t>
  </si>
  <si>
    <t>[Enter LEA contact information]</t>
  </si>
  <si>
    <r>
      <rPr>
        <b/>
        <sz val="12"/>
        <color theme="1"/>
        <rFont val="Arial"/>
        <family val="2"/>
      </rPr>
      <t>•	All other state funds (row 12):</t>
    </r>
    <r>
      <rPr>
        <sz val="12"/>
        <color theme="1"/>
        <rFont val="Arial"/>
        <family val="2"/>
      </rPr>
      <t xml:space="preserve"> This amount is the total amount of other state funds (do not include LCFF funds) the LEA estimates it will receive.</t>
    </r>
  </si>
  <si>
    <t>[Respond to prompt here]</t>
  </si>
  <si>
    <t>[Respond to the prompt here; if there is no prompt, a response is not required.]</t>
  </si>
  <si>
    <r>
      <rPr>
        <b/>
        <sz val="12"/>
        <color theme="1"/>
        <rFont val="Arial"/>
        <family val="2"/>
      </rPr>
      <t xml:space="preserve">Coming LCAP Year (row 5): </t>
    </r>
    <r>
      <rPr>
        <sz val="12"/>
        <color theme="1"/>
        <rFont val="Arial"/>
        <family val="2"/>
      </rPr>
      <t>Enter the upcoming fiscal year for which the Local Control and Accountability Plan (LCAP) is adopted or updated on or before July 1. Enter in this format 20XX-XX.</t>
    </r>
  </si>
  <si>
    <r>
      <rPr>
        <b/>
        <sz val="12"/>
        <color theme="1"/>
        <rFont val="Arial"/>
        <family val="2"/>
      </rPr>
      <t>Current LCAP Year (row 6):</t>
    </r>
    <r>
      <rPr>
        <sz val="12"/>
        <color theme="1"/>
        <rFont val="Arial"/>
        <family val="2"/>
      </rPr>
      <t xml:space="preserve"> Enter the current fiscal year for which the previous LCAP was adopted or updated on July 1. Enter in this format 20XX-XX.</t>
    </r>
  </si>
  <si>
    <t>Accessibility Information</t>
  </si>
  <si>
    <t>This workbook contains 3 dynamic charts located in the 'Template' tab.  The chart in cell A7 with the title "Projected Revenue by Fund Source", the full text description is located in cell A9. The chart in cell A11 with the title "Budgeted Expenditures in the LCAP", the full text description is located in cell A13. The chart in cell A16 with the title "Prior Year Expenditures: Increased or Improved Services for High Needs Students", the full text description is located in cell A18.</t>
  </si>
  <si>
    <t>Notice that there are six tabs along the bottom of the workbook titled: ‘Title Page’, ‘Instructions’, ‘Data Input’, ‘Narrative Responses’, ‘Template’, and 'Accessibility'. The local educational agency (LEA) will enter its data in the ‘Data Input’ tab and then respond to the available prompts in the ‘Narrative Responses’ tab; please note that certain prompts in the 'Narrative Responses' tab are conditional. This information will automatically populate the ‘Template’ pages of the Budget Overview for Parents with the information. The tabs ‘Title Page’, ‘Instructions’, ‘Data Input’, and ‘Narrative Responses’ are “inward facing” and are intended for use by LEA personnel. The information contained in the ‘Template’ tab will be “outward facing”, or the information that will be available to the LEA’s parents and educational partners. To start, ensure that you are on the ‘Data Input’ worksheet by clicking on the ‘Data Input’ in the lower left hand side.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</si>
</sst>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_);_(&quot;$&quot;* \(#,##0\);_(&quot;$&quot;* &quot;-&quot;??_);_(@_)"/>
  </numFmts>
  <fonts count="18" x14ac:knownFonts="1">
    <font>
      <sz val="11"/>
      <color theme="1"/>
      <name val="Calibri"/>
      <family val="2"/>
      <scheme val="minor"/>
    </font>
    <font>
      <sz val="12"/>
      <color theme="1"/>
      <name val="Arial"/>
      <family val="2"/>
    </font>
    <font>
      <b/>
      <sz val="14"/>
      <color theme="1"/>
      <name val="Arial"/>
      <family val="2"/>
    </font>
    <font>
      <sz val="11"/>
      <color theme="1"/>
      <name val="Arial"/>
      <family val="2"/>
    </font>
    <font>
      <sz val="9"/>
      <color theme="1"/>
      <name val="Arial"/>
      <family val="2"/>
    </font>
    <font>
      <b/>
      <sz val="12"/>
      <color theme="1"/>
      <name val="Arial"/>
      <family val="2"/>
    </font>
    <font>
      <sz val="12"/>
      <color theme="1"/>
      <name val="Arial"/>
      <family val="2"/>
    </font>
    <font>
      <sz val="11"/>
      <color theme="0"/>
      <name val="Arial"/>
      <family val="2"/>
    </font>
    <font>
      <b/>
      <sz val="14"/>
      <name val="Arial"/>
      <family val="2"/>
    </font>
    <font>
      <sz val="9"/>
      <color indexed="81"/>
      <name val="Tahoma"/>
      <family val="2"/>
    </font>
    <font>
      <sz val="9"/>
      <color theme="0"/>
      <name val="Arial"/>
      <family val="2"/>
    </font>
    <font>
      <sz val="11"/>
      <name val="Arial"/>
      <family val="2"/>
    </font>
    <font>
      <sz val="14"/>
      <color theme="1"/>
      <name val="Arial"/>
      <family val="2"/>
    </font>
    <font>
      <i/>
      <sz val="12"/>
      <color theme="1"/>
      <name val="Arial"/>
      <family val="2"/>
    </font>
    <font>
      <sz val="12"/>
      <color rgb="FF0033CC"/>
      <name val="Arial"/>
      <family val="2"/>
    </font>
    <font>
      <b/>
      <sz val="15"/>
      <color theme="3"/>
      <name val="Calibri"/>
      <family val="2"/>
      <scheme val="minor"/>
    </font>
    <font>
      <b/>
      <sz val="15"/>
      <color theme="1"/>
      <name val="Arial"/>
      <family val="2"/>
    </font>
    <font>
      <b/>
      <sz val="52"/>
      <color theme="1"/>
      <name val="Arial"/>
      <family val="2"/>
    </font>
  </fonts>
  <fills count="9">
    <fill>
      <patternFill patternType="none"/>
    </fill>
    <fill>
      <patternFill patternType="gray125"/>
    </fill>
    <fill>
      <patternFill patternType="solid">
        <fgColor theme="4"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33">
    <border>
      <left/>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double">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4" tint="-0.499984740745262"/>
      </right>
      <top style="medium">
        <color indexed="64"/>
      </top>
      <bottom style="dotted">
        <color theme="0" tint="-0.24994659260841701"/>
      </bottom>
      <diagonal/>
    </border>
    <border>
      <left style="medium">
        <color indexed="64"/>
      </left>
      <right style="thin">
        <color theme="4" tint="-0.499984740745262"/>
      </right>
      <top style="dotted">
        <color theme="0" tint="-0.24994659260841701"/>
      </top>
      <bottom style="dotted">
        <color theme="0" tint="-0.24994659260841701"/>
      </bottom>
      <diagonal/>
    </border>
    <border>
      <left style="medium">
        <color indexed="64"/>
      </left>
      <right style="thin">
        <color theme="4" tint="-0.499984740745262"/>
      </right>
      <top style="dotted">
        <color theme="0" tint="-0.24994659260841701"/>
      </top>
      <bottom style="medium">
        <color indexed="64"/>
      </bottom>
      <diagonal/>
    </border>
    <border>
      <left style="thin">
        <color theme="4" tint="-0.499984740745262"/>
      </left>
      <right style="medium">
        <color indexed="64"/>
      </right>
      <top style="medium">
        <color indexed="64"/>
      </top>
      <bottom style="dotted">
        <color theme="0" tint="-0.24994659260841701"/>
      </bottom>
      <diagonal/>
    </border>
    <border>
      <left style="thin">
        <color theme="4" tint="-0.499984740745262"/>
      </left>
      <right style="medium">
        <color indexed="64"/>
      </right>
      <top style="dotted">
        <color theme="0" tint="-0.24994659260841701"/>
      </top>
      <bottom style="dotted">
        <color theme="0" tint="-0.24994659260841701"/>
      </bottom>
      <diagonal/>
    </border>
    <border>
      <left style="thin">
        <color theme="4" tint="-0.499984740745262"/>
      </left>
      <right style="medium">
        <color indexed="64"/>
      </right>
      <top style="dotted">
        <color theme="0" tint="-0.24994659260841701"/>
      </top>
      <bottom style="medium">
        <color indexed="64"/>
      </bottom>
      <diagonal/>
    </border>
    <border>
      <left style="dashDot">
        <color indexed="64"/>
      </left>
      <right style="medium">
        <color indexed="64"/>
      </right>
      <top style="dashDot">
        <color indexed="64"/>
      </top>
      <bottom style="dashDot">
        <color indexed="64"/>
      </bottom>
      <diagonal/>
    </border>
    <border>
      <left style="dashDot">
        <color indexed="64"/>
      </left>
      <right style="medium">
        <color indexed="64"/>
      </right>
      <top style="double">
        <color indexed="64"/>
      </top>
      <bottom style="medium">
        <color indexed="64"/>
      </bottom>
      <diagonal/>
    </border>
    <border>
      <left style="medium">
        <color indexed="64"/>
      </left>
      <right/>
      <top style="medium">
        <color indexed="64"/>
      </top>
      <bottom style="thin">
        <color theme="4" tint="-0.499984740745262"/>
      </bottom>
      <diagonal/>
    </border>
    <border>
      <left style="thin">
        <color theme="4" tint="-0.499984740745262"/>
      </left>
      <right style="medium">
        <color indexed="64"/>
      </right>
      <top style="medium">
        <color indexed="64"/>
      </top>
      <bottom style="thin">
        <color theme="4" tint="-0.499984740745262"/>
      </bottom>
      <diagonal/>
    </border>
    <border>
      <left style="medium">
        <color indexed="64"/>
      </left>
      <right/>
      <top style="thin">
        <color theme="4" tint="-0.499984740745262"/>
      </top>
      <bottom style="thin">
        <color theme="4" tint="-0.499984740745262"/>
      </bottom>
      <diagonal/>
    </border>
    <border>
      <left style="thin">
        <color theme="4" tint="-0.499984740745262"/>
      </left>
      <right style="medium">
        <color indexed="64"/>
      </right>
      <top style="thin">
        <color theme="4" tint="-0.499984740745262"/>
      </top>
      <bottom style="thin">
        <color theme="4" tint="-0.499984740745262"/>
      </bottom>
      <diagonal/>
    </border>
    <border>
      <left style="medium">
        <color indexed="64"/>
      </left>
      <right/>
      <top style="thin">
        <color theme="4" tint="-0.499984740745262"/>
      </top>
      <bottom style="medium">
        <color indexed="64"/>
      </bottom>
      <diagonal/>
    </border>
    <border>
      <left style="thin">
        <color theme="4" tint="-0.499984740745262"/>
      </left>
      <right style="medium">
        <color indexed="64"/>
      </right>
      <top style="thin">
        <color theme="4" tint="-0.499984740745262"/>
      </top>
      <bottom style="medium">
        <color indexed="64"/>
      </bottom>
      <diagonal/>
    </border>
    <border>
      <left style="dashDot">
        <color indexed="64"/>
      </left>
      <right style="medium">
        <color indexed="64"/>
      </right>
      <top style="thin">
        <color indexed="64"/>
      </top>
      <bottom style="dashDot">
        <color indexed="64"/>
      </bottom>
      <diagonal/>
    </border>
    <border>
      <left style="dashDot">
        <color indexed="64"/>
      </left>
      <right style="medium">
        <color indexed="64"/>
      </right>
      <top style="dashDot">
        <color indexed="64"/>
      </top>
      <bottom style="double">
        <color indexed="64"/>
      </bottom>
      <diagonal/>
    </border>
    <border>
      <left style="dashDot">
        <color indexed="64"/>
      </left>
      <right style="medium">
        <color indexed="64"/>
      </right>
      <top style="dashDot">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style="thin">
        <color theme="1"/>
      </left>
      <right style="thin">
        <color theme="1"/>
      </right>
      <top style="thin">
        <color theme="1"/>
      </top>
      <bottom style="thin">
        <color theme="1"/>
      </bottom>
      <diagonal/>
    </border>
    <border>
      <left style="medium">
        <color indexed="64"/>
      </left>
      <right style="dashDot">
        <color indexed="64"/>
      </right>
      <top/>
      <bottom style="double">
        <color indexed="64"/>
      </bottom>
      <diagonal/>
    </border>
  </borders>
  <cellStyleXfs count="5">
    <xf numFmtId="0" fontId="0" fillId="0" borderId="0"/>
    <xf numFmtId="0" fontId="15" fillId="0" borderId="29" applyNumberFormat="0" applyFill="0" applyAlignment="0" applyProtection="0"/>
    <xf numFmtId="0" fontId="16" fillId="0" borderId="30" applyNumberFormat="0" applyFill="0" applyBorder="0" applyAlignment="0" applyProtection="0"/>
    <xf numFmtId="0" fontId="2" fillId="8" borderId="31" applyNumberFormat="0" applyFill="0" applyBorder="0" applyAlignment="0" applyProtection="0"/>
    <xf numFmtId="0" fontId="5" fillId="0" borderId="0" applyNumberFormat="0" applyFill="0" applyBorder="0" applyAlignment="0" applyProtection="0"/>
  </cellStyleXfs>
  <cellXfs count="83">
    <xf numFmtId="0" fontId="0" fillId="0" borderId="0" xfId="0"/>
    <xf numFmtId="0" fontId="3" fillId="0" borderId="0" xfId="0" applyFont="1"/>
    <xf numFmtId="0" fontId="4" fillId="0" borderId="0" xfId="0" applyFont="1"/>
    <xf numFmtId="0" fontId="4" fillId="0" borderId="0" xfId="0" applyFont="1" applyBorder="1"/>
    <xf numFmtId="0" fontId="3" fillId="0" borderId="0" xfId="0" applyFont="1" applyAlignment="1"/>
    <xf numFmtId="0" fontId="3" fillId="0" borderId="0" xfId="0" applyFont="1" applyBorder="1"/>
    <xf numFmtId="0" fontId="3" fillId="0" borderId="0" xfId="0" applyFont="1" applyAlignment="1">
      <alignment wrapText="1"/>
    </xf>
    <xf numFmtId="0" fontId="6" fillId="0" borderId="0" xfId="0" applyFont="1" applyAlignment="1">
      <alignment wrapText="1"/>
    </xf>
    <xf numFmtId="0" fontId="0" fillId="0" borderId="0" xfId="0" applyAlignment="1"/>
    <xf numFmtId="0" fontId="4" fillId="0" borderId="0" xfId="0" applyFont="1" applyAlignment="1"/>
    <xf numFmtId="0" fontId="6" fillId="3" borderId="2" xfId="0" applyFont="1" applyFill="1" applyBorder="1" applyAlignment="1" applyProtection="1">
      <alignment vertical="center" wrapText="1"/>
    </xf>
    <xf numFmtId="0" fontId="6" fillId="3" borderId="3" xfId="0" applyFont="1" applyFill="1" applyBorder="1" applyAlignment="1" applyProtection="1">
      <alignment vertical="center" wrapText="1"/>
    </xf>
    <xf numFmtId="0" fontId="5" fillId="5" borderId="1" xfId="0" applyFont="1" applyFill="1" applyBorder="1" applyAlignment="1" applyProtection="1">
      <alignment vertical="center" wrapText="1"/>
    </xf>
    <xf numFmtId="0" fontId="6" fillId="5" borderId="2" xfId="0" applyFont="1" applyFill="1" applyBorder="1" applyAlignment="1" applyProtection="1">
      <alignment vertical="center" wrapText="1"/>
    </xf>
    <xf numFmtId="0" fontId="6" fillId="0" borderId="0" xfId="0" applyFont="1" applyAlignment="1">
      <alignment horizontal="left" vertical="top" wrapText="1"/>
    </xf>
    <xf numFmtId="0" fontId="5" fillId="3" borderId="5" xfId="0" applyFont="1" applyFill="1" applyBorder="1" applyAlignment="1" applyProtection="1">
      <alignment horizontal="center" vertical="center" wrapText="1"/>
    </xf>
    <xf numFmtId="0" fontId="5" fillId="5" borderId="6" xfId="0" applyFont="1" applyFill="1" applyBorder="1" applyAlignment="1" applyProtection="1">
      <alignment horizontal="center" vertical="center" wrapText="1"/>
    </xf>
    <xf numFmtId="0" fontId="5" fillId="4" borderId="1" xfId="0" applyFont="1" applyFill="1" applyBorder="1" applyAlignment="1" applyProtection="1">
      <alignment vertical="center" wrapText="1"/>
    </xf>
    <xf numFmtId="0" fontId="5" fillId="3" borderId="1" xfId="0" applyFont="1" applyFill="1" applyBorder="1" applyAlignment="1" applyProtection="1">
      <alignment horizontal="left" vertical="center" wrapText="1"/>
    </xf>
    <xf numFmtId="0" fontId="7" fillId="0" borderId="0" xfId="0" applyFont="1" applyAlignment="1" applyProtection="1">
      <alignment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6" fillId="0" borderId="10" xfId="0" applyFont="1" applyBorder="1" applyAlignment="1">
      <alignment horizontal="left" vertical="center" wrapText="1"/>
    </xf>
    <xf numFmtId="0" fontId="6" fillId="0" borderId="11" xfId="0" applyFont="1" applyBorder="1" applyAlignment="1">
      <alignment vertical="center" wrapText="1"/>
    </xf>
    <xf numFmtId="164" fontId="6" fillId="6" borderId="16" xfId="0" applyNumberFormat="1" applyFont="1" applyFill="1" applyBorder="1" applyAlignment="1" applyProtection="1">
      <alignment vertical="center" wrapText="1"/>
    </xf>
    <xf numFmtId="49" fontId="5" fillId="0" borderId="17" xfId="0" applyNumberFormat="1" applyFont="1" applyBorder="1" applyAlignment="1" applyProtection="1">
      <alignment horizontal="left" vertical="center" wrapText="1"/>
    </xf>
    <xf numFmtId="49" fontId="5" fillId="0" borderId="19" xfId="0" applyNumberFormat="1" applyFont="1" applyBorder="1" applyAlignment="1" applyProtection="1">
      <alignment horizontal="left" vertical="center" wrapText="1"/>
    </xf>
    <xf numFmtId="0" fontId="5" fillId="4" borderId="6" xfId="0" applyFont="1" applyFill="1" applyBorder="1" applyAlignment="1" applyProtection="1">
      <alignment horizontal="center" vertical="center"/>
    </xf>
    <xf numFmtId="0" fontId="10" fillId="7" borderId="0" xfId="0" applyFont="1" applyFill="1" applyAlignment="1">
      <alignment wrapText="1"/>
    </xf>
    <xf numFmtId="49" fontId="5" fillId="0" borderId="21" xfId="0" applyNumberFormat="1" applyFont="1" applyBorder="1" applyAlignment="1" applyProtection="1">
      <alignment horizontal="left" vertical="center" wrapText="1"/>
    </xf>
    <xf numFmtId="0" fontId="11" fillId="0" borderId="0" xfId="0" applyFont="1" applyAlignment="1" applyProtection="1">
      <alignment horizontal="left" vertical="center" wrapText="1"/>
    </xf>
    <xf numFmtId="0" fontId="6" fillId="0" borderId="0" xfId="0" applyFont="1" applyBorder="1" applyAlignment="1" applyProtection="1">
      <alignment horizontal="left" vertical="top" wrapText="1"/>
    </xf>
    <xf numFmtId="0" fontId="0" fillId="0" borderId="0" xfId="0" applyProtection="1"/>
    <xf numFmtId="0" fontId="3" fillId="0" borderId="0" xfId="0" applyFont="1" applyProtection="1"/>
    <xf numFmtId="0" fontId="8" fillId="0" borderId="0" xfId="0" applyFont="1" applyAlignment="1" applyProtection="1">
      <alignment horizontal="center" vertical="top"/>
    </xf>
    <xf numFmtId="0" fontId="6" fillId="0" borderId="26" xfId="0" applyFont="1" applyBorder="1" applyAlignment="1" applyProtection="1">
      <alignment horizontal="left" vertical="center"/>
    </xf>
    <xf numFmtId="0" fontId="6" fillId="0" borderId="27" xfId="0" applyFont="1" applyBorder="1" applyAlignment="1" applyProtection="1">
      <alignment horizontal="left" vertical="center"/>
    </xf>
    <xf numFmtId="0" fontId="6" fillId="0" borderId="28" xfId="0" applyFont="1" applyBorder="1" applyAlignment="1" applyProtection="1">
      <alignment horizontal="left" vertical="center"/>
    </xf>
    <xf numFmtId="0" fontId="6" fillId="0" borderId="0" xfId="0" applyFont="1" applyBorder="1" applyAlignment="1" applyProtection="1">
      <alignment horizontal="left" vertical="center" wrapText="1"/>
    </xf>
    <xf numFmtId="0" fontId="1" fillId="3" borderId="2" xfId="0" applyFont="1" applyFill="1" applyBorder="1" applyAlignment="1" applyProtection="1">
      <alignment vertical="center" wrapText="1"/>
    </xf>
    <xf numFmtId="0" fontId="1" fillId="5" borderId="4" xfId="0" applyFont="1" applyFill="1" applyBorder="1" applyAlignment="1" applyProtection="1">
      <alignment vertical="center" wrapText="1"/>
    </xf>
    <xf numFmtId="0" fontId="1" fillId="4" borderId="2" xfId="0" applyFont="1" applyFill="1" applyBorder="1" applyAlignment="1" applyProtection="1">
      <alignment vertical="center" wrapText="1"/>
    </xf>
    <xf numFmtId="0" fontId="1" fillId="4" borderId="3" xfId="0" applyFont="1" applyFill="1" applyBorder="1" applyAlignment="1" applyProtection="1">
      <alignment vertical="center" wrapText="1"/>
    </xf>
    <xf numFmtId="0" fontId="12" fillId="0" borderId="0" xfId="0" applyFont="1" applyAlignment="1">
      <alignment horizontal="center"/>
    </xf>
    <xf numFmtId="0" fontId="1" fillId="0" borderId="0" xfId="0" applyFont="1"/>
    <xf numFmtId="0" fontId="1" fillId="0" borderId="0" xfId="0" applyFont="1" applyAlignment="1">
      <alignment wrapText="1"/>
    </xf>
    <xf numFmtId="0" fontId="14" fillId="0" borderId="0" xfId="0" applyNumberFormat="1" applyFont="1" applyBorder="1" applyAlignment="1" applyProtection="1">
      <alignment horizontal="center" vertical="top" wrapText="1"/>
    </xf>
    <xf numFmtId="0" fontId="14" fillId="0" borderId="0" xfId="0" applyFont="1" applyAlignment="1" applyProtection="1">
      <alignment horizontal="center" vertical="top" wrapText="1"/>
    </xf>
    <xf numFmtId="0" fontId="14" fillId="0" borderId="0" xfId="0" applyFont="1" applyAlignment="1">
      <alignment horizontal="center" vertical="top" wrapText="1"/>
    </xf>
    <xf numFmtId="49" fontId="1" fillId="2" borderId="18" xfId="0" applyNumberFormat="1" applyFont="1" applyFill="1" applyBorder="1" applyAlignment="1" applyProtection="1">
      <alignment horizontal="left" vertical="center" wrapText="1"/>
      <protection locked="0"/>
    </xf>
    <xf numFmtId="49" fontId="1" fillId="2" borderId="20" xfId="0" applyNumberFormat="1" applyFont="1" applyFill="1" applyBorder="1" applyAlignment="1" applyProtection="1">
      <alignment horizontal="left" vertical="center" wrapText="1"/>
      <protection locked="0"/>
    </xf>
    <xf numFmtId="49" fontId="1" fillId="2" borderId="13" xfId="0" applyNumberFormat="1" applyFont="1" applyFill="1" applyBorder="1" applyAlignment="1" applyProtection="1">
      <alignment vertical="center" wrapText="1"/>
      <protection locked="0"/>
    </xf>
    <xf numFmtId="49" fontId="1" fillId="2" borderId="14" xfId="0" applyNumberFormat="1" applyFont="1" applyFill="1" applyBorder="1" applyAlignment="1" applyProtection="1">
      <alignment vertical="center" wrapText="1"/>
      <protection locked="0"/>
    </xf>
    <xf numFmtId="0" fontId="1" fillId="0" borderId="0" xfId="0" applyFont="1" applyAlignment="1" applyProtection="1">
      <alignment wrapText="1"/>
    </xf>
    <xf numFmtId="0" fontId="5" fillId="0" borderId="0" xfId="0" applyFont="1" applyAlignment="1" applyProtection="1">
      <alignment wrapText="1"/>
    </xf>
    <xf numFmtId="49" fontId="1" fillId="2" borderId="12" xfId="0" applyNumberFormat="1" applyFont="1" applyFill="1" applyBorder="1" applyAlignment="1" applyProtection="1">
      <alignment vertical="center" wrapText="1"/>
      <protection locked="0"/>
    </xf>
    <xf numFmtId="0" fontId="12" fillId="0" borderId="0" xfId="0" applyFont="1" applyAlignment="1">
      <alignment horizontal="center" vertical="center" wrapText="1"/>
    </xf>
    <xf numFmtId="0" fontId="16" fillId="0" borderId="0" xfId="2" applyBorder="1" applyAlignment="1">
      <alignment horizontal="left" vertical="center" wrapText="1"/>
    </xf>
    <xf numFmtId="0" fontId="5" fillId="0" borderId="0" xfId="0" applyFont="1" applyProtection="1"/>
    <xf numFmtId="0" fontId="2" fillId="8" borderId="31" xfId="3" applyProtection="1"/>
    <xf numFmtId="0" fontId="2" fillId="8" borderId="31" xfId="3" applyAlignment="1" applyProtection="1">
      <alignment wrapText="1"/>
    </xf>
    <xf numFmtId="0" fontId="16" fillId="0" borderId="0" xfId="2" applyBorder="1" applyAlignment="1"/>
    <xf numFmtId="0" fontId="16" fillId="0" borderId="0" xfId="2" applyBorder="1"/>
    <xf numFmtId="0" fontId="5" fillId="0" borderId="0" xfId="4" applyAlignment="1" applyProtection="1">
      <alignment wrapText="1"/>
    </xf>
    <xf numFmtId="0" fontId="2" fillId="7" borderId="31" xfId="3" applyFill="1" applyAlignment="1" applyProtection="1">
      <alignment horizontal="center" vertical="top"/>
    </xf>
    <xf numFmtId="0" fontId="2" fillId="0" borderId="0" xfId="3" applyFill="1" applyBorder="1" applyAlignment="1">
      <alignment horizontal="center" vertical="top" wrapText="1"/>
    </xf>
    <xf numFmtId="0" fontId="17" fillId="0" borderId="0" xfId="1" applyFont="1" applyBorder="1" applyAlignment="1">
      <alignment horizontal="center" wrapText="1"/>
    </xf>
    <xf numFmtId="49" fontId="1" fillId="2" borderId="22" xfId="0" applyNumberFormat="1" applyFont="1" applyFill="1" applyBorder="1" applyAlignment="1" applyProtection="1">
      <alignment horizontal="left" vertical="center" wrapText="1"/>
    </xf>
    <xf numFmtId="49" fontId="1" fillId="2" borderId="20" xfId="0" applyNumberFormat="1" applyFont="1" applyFill="1" applyBorder="1" applyAlignment="1" applyProtection="1">
      <alignment horizontal="left" vertical="center" wrapText="1"/>
    </xf>
    <xf numFmtId="0" fontId="1" fillId="5" borderId="2" xfId="0" applyFont="1" applyFill="1" applyBorder="1" applyAlignment="1" applyProtection="1">
      <alignment vertical="center" wrapText="1"/>
    </xf>
    <xf numFmtId="0" fontId="1" fillId="5" borderId="3" xfId="0" applyFont="1" applyFill="1" applyBorder="1" applyAlignment="1" applyProtection="1">
      <alignment vertical="center" wrapText="1"/>
    </xf>
    <xf numFmtId="0" fontId="1" fillId="3" borderId="32" xfId="0" applyFont="1" applyFill="1" applyBorder="1" applyAlignment="1" applyProtection="1">
      <alignment vertical="center" wrapText="1"/>
    </xf>
    <xf numFmtId="0" fontId="1" fillId="0" borderId="0" xfId="0" applyFont="1" applyBorder="1" applyAlignment="1" applyProtection="1">
      <alignment horizontal="left" vertical="top" wrapText="1"/>
    </xf>
    <xf numFmtId="1" fontId="1" fillId="2" borderId="20" xfId="0" applyNumberFormat="1" applyFont="1" applyFill="1" applyBorder="1" applyAlignment="1" applyProtection="1">
      <alignment horizontal="left" vertical="center" wrapText="1"/>
      <protection locked="0"/>
    </xf>
    <xf numFmtId="164" fontId="1" fillId="6" borderId="15" xfId="0" applyNumberFormat="1" applyFont="1" applyFill="1" applyBorder="1" applyAlignment="1" applyProtection="1">
      <alignment vertical="center" wrapText="1"/>
    </xf>
    <xf numFmtId="0" fontId="1" fillId="0" borderId="9" xfId="0" applyFont="1" applyBorder="1" applyAlignment="1">
      <alignment horizontal="left" vertical="center" wrapText="1"/>
    </xf>
    <xf numFmtId="164" fontId="1" fillId="6" borderId="15" xfId="0" applyNumberFormat="1" applyFont="1" applyFill="1" applyBorder="1" applyAlignment="1" applyProtection="1">
      <alignment vertical="center" wrapText="1"/>
      <protection locked="0"/>
    </xf>
    <xf numFmtId="164" fontId="1" fillId="6" borderId="24" xfId="0" applyNumberFormat="1" applyFont="1" applyFill="1" applyBorder="1" applyAlignment="1" applyProtection="1">
      <alignment vertical="center" wrapText="1"/>
      <protection locked="0"/>
    </xf>
    <xf numFmtId="164" fontId="1" fillId="6" borderId="23" xfId="0" applyNumberFormat="1" applyFont="1" applyFill="1" applyBorder="1" applyAlignment="1" applyProtection="1">
      <alignment vertical="center" wrapText="1"/>
      <protection locked="0"/>
    </xf>
    <xf numFmtId="164" fontId="1" fillId="6" borderId="25" xfId="0" applyNumberFormat="1" applyFont="1" applyFill="1" applyBorder="1" applyAlignment="1" applyProtection="1">
      <alignment vertical="center" wrapText="1"/>
      <protection locked="0"/>
    </xf>
    <xf numFmtId="0" fontId="1" fillId="0" borderId="0" xfId="0" applyFont="1" applyAlignment="1">
      <alignment horizontal="center"/>
    </xf>
    <xf numFmtId="0" fontId="16" fillId="0" borderId="0" xfId="2" applyBorder="1" applyAlignment="1">
      <alignment horizontal="center"/>
    </xf>
    <xf numFmtId="0" fontId="1" fillId="0" borderId="0" xfId="0" applyFont="1" applyAlignment="1">
      <alignment horizontal="left" wrapText="1"/>
    </xf>
  </cellXfs>
  <cellStyles count="5">
    <cellStyle name="Heading 1" xfId="1" builtinId="16" customBuiltin="1"/>
    <cellStyle name="Heading 2" xfId="2" builtinId="17" customBuiltin="1"/>
    <cellStyle name="Heading 3" xfId="3" builtinId="18" customBuiltin="1"/>
    <cellStyle name="Heading 4" xfId="4" builtinId="19" customBuiltin="1"/>
    <cellStyle name="Normal" xfId="0" builtinId="0"/>
  </cellStyles>
  <dxfs count="0"/>
  <tableStyles count="0" defaultTableStyle="TableStyleMedium2" defaultPivotStyle="PivotStyleLight16"/>
  <colors>
    <mruColors>
      <color rgb="FF0033CC"/>
      <color rgb="FF1F4D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US"/>
              <a:t>Projected Revenue by Fund Source</a:t>
            </a:r>
          </a:p>
        </c:rich>
      </c:tx>
      <c:overlay val="0"/>
      <c:spPr>
        <a:noFill/>
        <a:ln>
          <a:noFill/>
        </a:ln>
        <a:effectLst/>
      </c:spPr>
    </c:title>
    <c:autoTitleDeleted val="0"/>
    <c:plotArea>
      <c:layout>
        <c:manualLayout>
          <c:layoutTarget val="inner"/>
          <c:xMode val="edge"/>
          <c:yMode val="edge"/>
          <c:x val="2.1113621243027077E-2"/>
          <c:y val="0.1824419225533771"/>
          <c:w val="0.96356684882988664"/>
          <c:h val="0.69064939948409032"/>
        </c:manualLayout>
      </c:layout>
      <c:ofPieChart>
        <c:ofPieType val="pie"/>
        <c:varyColors val="1"/>
        <c:ser>
          <c:idx val="0"/>
          <c:order val="0"/>
          <c:spPr>
            <a:ln w="12700">
              <a:solidFill>
                <a:schemeClr val="bg1"/>
              </a:solidFill>
            </a:ln>
          </c:spPr>
          <c:explosion val="5"/>
          <c:dPt>
            <c:idx val="0"/>
            <c:bubble3D val="0"/>
            <c:spPr>
              <a:solidFill>
                <a:schemeClr val="accent1">
                  <a:lumMod val="20000"/>
                  <a:lumOff val="80000"/>
                </a:schemeClr>
              </a:solidFill>
              <a:ln w="12700">
                <a:solidFill>
                  <a:schemeClr val="accent1">
                    <a:lumMod val="50000"/>
                  </a:schemeClr>
                </a:solidFill>
              </a:ln>
              <a:effectLst/>
            </c:spPr>
            <c:extLst>
              <c:ext xmlns:c16="http://schemas.microsoft.com/office/drawing/2014/chart" uri="{C3380CC4-5D6E-409C-BE32-E72D297353CC}">
                <c16:uniqueId val="{00000001-3688-4A20-90F1-11E3F8A5F6B6}"/>
              </c:ext>
            </c:extLst>
          </c:dPt>
          <c:dPt>
            <c:idx val="1"/>
            <c:bubble3D val="0"/>
            <c:spPr>
              <a:solidFill>
                <a:schemeClr val="accent5">
                  <a:lumMod val="60000"/>
                  <a:lumOff val="40000"/>
                </a:schemeClr>
              </a:solidFill>
              <a:ln w="12700">
                <a:solidFill>
                  <a:schemeClr val="accent6">
                    <a:lumMod val="50000"/>
                  </a:schemeClr>
                </a:solidFill>
              </a:ln>
            </c:spPr>
            <c:extLst>
              <c:ext xmlns:c16="http://schemas.microsoft.com/office/drawing/2014/chart" uri="{C3380CC4-5D6E-409C-BE32-E72D297353CC}">
                <c16:uniqueId val="{00000003-3688-4A20-90F1-11E3F8A5F6B6}"/>
              </c:ext>
            </c:extLst>
          </c:dPt>
          <c:dPt>
            <c:idx val="2"/>
            <c:bubble3D val="0"/>
            <c:spPr>
              <a:solidFill>
                <a:schemeClr val="accent2">
                  <a:lumMod val="40000"/>
                  <a:lumOff val="60000"/>
                </a:schemeClr>
              </a:solidFill>
              <a:ln w="12700">
                <a:solidFill>
                  <a:schemeClr val="accent2">
                    <a:lumMod val="50000"/>
                  </a:schemeClr>
                </a:solidFill>
              </a:ln>
              <a:effectLst/>
            </c:spPr>
            <c:extLst>
              <c:ext xmlns:c16="http://schemas.microsoft.com/office/drawing/2014/chart" uri="{C3380CC4-5D6E-409C-BE32-E72D297353CC}">
                <c16:uniqueId val="{00000005-3688-4A20-90F1-11E3F8A5F6B6}"/>
              </c:ext>
            </c:extLst>
          </c:dPt>
          <c:dPt>
            <c:idx val="3"/>
            <c:bubble3D val="0"/>
            <c:spPr>
              <a:solidFill>
                <a:schemeClr val="accent6">
                  <a:lumMod val="40000"/>
                  <a:lumOff val="60000"/>
                </a:schemeClr>
              </a:solidFill>
              <a:ln w="12700">
                <a:solidFill>
                  <a:schemeClr val="accent6">
                    <a:lumMod val="50000"/>
                  </a:schemeClr>
                </a:solidFill>
              </a:ln>
              <a:effectLst/>
            </c:spPr>
            <c:extLst>
              <c:ext xmlns:c16="http://schemas.microsoft.com/office/drawing/2014/chart" uri="{C3380CC4-5D6E-409C-BE32-E72D297353CC}">
                <c16:uniqueId val="{00000007-3688-4A20-90F1-11E3F8A5F6B6}"/>
              </c:ext>
            </c:extLst>
          </c:dPt>
          <c:dPt>
            <c:idx val="4"/>
            <c:bubble3D val="0"/>
            <c:spPr>
              <a:solidFill>
                <a:schemeClr val="accent4">
                  <a:lumMod val="40000"/>
                  <a:lumOff val="60000"/>
                </a:schemeClr>
              </a:solidFill>
              <a:ln w="12700">
                <a:solidFill>
                  <a:schemeClr val="accent4">
                    <a:lumMod val="50000"/>
                  </a:schemeClr>
                </a:solidFill>
              </a:ln>
              <a:effectLst/>
            </c:spPr>
            <c:extLst>
              <c:ext xmlns:c16="http://schemas.microsoft.com/office/drawing/2014/chart" uri="{C3380CC4-5D6E-409C-BE32-E72D297353CC}">
                <c16:uniqueId val="{00000017-B3F4-472C-8333-CC4CA2A1E1EA}"/>
              </c:ext>
            </c:extLst>
          </c:dPt>
          <c:dPt>
            <c:idx val="5"/>
            <c:bubble3D val="0"/>
            <c:spPr>
              <a:solidFill>
                <a:schemeClr val="accent1">
                  <a:lumMod val="40000"/>
                  <a:lumOff val="60000"/>
                </a:schemeClr>
              </a:solidFill>
              <a:ln w="12700">
                <a:solidFill>
                  <a:schemeClr val="accent1">
                    <a:lumMod val="50000"/>
                  </a:schemeClr>
                </a:solidFill>
              </a:ln>
            </c:spPr>
            <c:extLst>
              <c:ext xmlns:c16="http://schemas.microsoft.com/office/drawing/2014/chart" uri="{C3380CC4-5D6E-409C-BE32-E72D297353CC}">
                <c16:uniqueId val="{0000000B-3688-4A20-90F1-11E3F8A5F6B6}"/>
              </c:ext>
            </c:extLst>
          </c:dPt>
          <c:dPt>
            <c:idx val="7"/>
            <c:bubble3D val="0"/>
            <c:spPr>
              <a:ln w="12700">
                <a:solidFill>
                  <a:schemeClr val="accent1">
                    <a:lumMod val="50000"/>
                  </a:schemeClr>
                </a:solidFill>
              </a:ln>
            </c:spPr>
            <c:extLst>
              <c:ext xmlns:c16="http://schemas.microsoft.com/office/drawing/2014/chart" uri="{C3380CC4-5D6E-409C-BE32-E72D297353CC}">
                <c16:uniqueId val="{00000018-1BD0-4654-B294-914D7D665C56}"/>
              </c:ext>
            </c:extLst>
          </c:dPt>
          <c:dLbls>
            <c:dLbl>
              <c:idx val="0"/>
              <c:layout>
                <c:manualLayout>
                  <c:x val="0.14091011956838728"/>
                  <c:y val="0.33103905490520197"/>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688-4A20-90F1-11E3F8A5F6B6}"/>
                </c:ext>
              </c:extLst>
            </c:dLbl>
            <c:dLbl>
              <c:idx val="1"/>
              <c:layout>
                <c:manualLayout>
                  <c:x val="-0.13366415864683581"/>
                  <c:y val="-3.2933185129699484E-2"/>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688-4A20-90F1-11E3F8A5F6B6}"/>
                </c:ext>
              </c:extLst>
            </c:dLbl>
            <c:dLbl>
              <c:idx val="2"/>
              <c:layout>
                <c:manualLayout>
                  <c:x val="8.8888888888888893E-4"/>
                  <c:y val="0.13335746586255987"/>
                </c:manualLayout>
              </c:layout>
              <c:spPr>
                <a:noFill/>
                <a:ln>
                  <a:noFill/>
                </a:ln>
                <a:effectLst/>
              </c:spPr>
              <c:txPr>
                <a:bodyPr rot="0" vert="horz"/>
                <a:lstStyle/>
                <a:p>
                  <a:pPr>
                    <a:defRPr sz="1100">
                      <a:solidFill>
                        <a:sysClr val="windowText" lastClr="000000"/>
                      </a:solidFill>
                    </a:defRPr>
                  </a:pPr>
                  <a:endParaRPr lang="en-US"/>
                </a:p>
              </c:txPr>
              <c:dLblPos val="bestFit"/>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5-3688-4A20-90F1-11E3F8A5F6B6}"/>
                </c:ext>
              </c:extLst>
            </c:dLbl>
            <c:dLbl>
              <c:idx val="3"/>
              <c:layout>
                <c:manualLayout>
                  <c:x val="0"/>
                  <c:y val="-1.782446937174473E-3"/>
                </c:manualLayout>
              </c:layout>
              <c:spPr>
                <a:noFill/>
                <a:ln>
                  <a:noFill/>
                </a:ln>
                <a:effectLst/>
              </c:spPr>
              <c:txPr>
                <a:bodyPr rot="0" vert="horz"/>
                <a:lstStyle/>
                <a:p>
                  <a:pPr>
                    <a:defRPr sz="1100">
                      <a:solidFill>
                        <a:sysClr val="windowText" lastClr="000000"/>
                      </a:solidFill>
                    </a:defRPr>
                  </a:pPr>
                  <a:endParaRPr lang="en-US"/>
                </a:p>
              </c:txPr>
              <c:dLblPos val="bestFit"/>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15331816856226307"/>
                      <c:h val="0.14506214447828519"/>
                    </c:manualLayout>
                  </c15:layout>
                </c:ext>
                <c:ext xmlns:c16="http://schemas.microsoft.com/office/drawing/2014/chart" uri="{C3380CC4-5D6E-409C-BE32-E72D297353CC}">
                  <c16:uniqueId val="{00000007-3688-4A20-90F1-11E3F8A5F6B6}"/>
                </c:ext>
              </c:extLst>
            </c:dLbl>
            <c:dLbl>
              <c:idx val="4"/>
              <c:layout>
                <c:manualLayout>
                  <c:x val="4.1738427141051811E-2"/>
                  <c:y val="-0.23646711348020413"/>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7-B3F4-472C-8333-CC4CA2A1E1EA}"/>
                </c:ext>
              </c:extLst>
            </c:dLbl>
            <c:dLbl>
              <c:idx val="5"/>
              <c:layout>
                <c:manualLayout>
                  <c:x val="-0.23310181782832701"/>
                  <c:y val="-7.69852602659514E-2"/>
                </c:manualLayout>
              </c:layout>
              <c:tx>
                <c:rich>
                  <a:bodyPr/>
                  <a:lstStyle/>
                  <a:p>
                    <a:r>
                      <a:rPr lang="en-US" baseline="0"/>
                      <a:t>Total LCFF Funds , </a:t>
                    </a:r>
                    <a:fld id="{429C6E21-A9F3-4089-9A68-95DCEB8E3961}" type="VALUE">
                      <a:rPr lang="en-US" baseline="0"/>
                      <a:pPr/>
                      <a:t>[VALUE]</a:t>
                    </a:fld>
                    <a:r>
                      <a:rPr lang="en-US" baseline="0"/>
                      <a:t>, </a:t>
                    </a:r>
                    <a:fld id="{47D7CFCF-FE36-4978-A3AC-F2E8D24627B2}" type="PERCENTAGE">
                      <a:rPr lang="en-US" baseline="0"/>
                      <a:pPr/>
                      <a:t>[PERCENTAGE]</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3688-4A20-90F1-11E3F8A5F6B6}"/>
                </c:ext>
              </c:extLst>
            </c:dLbl>
            <c:dLbl>
              <c:idx val="7"/>
              <c:tx>
                <c:rich>
                  <a:bodyPr/>
                  <a:lstStyle/>
                  <a:p>
                    <a:r>
                      <a:rPr lang="en-US"/>
                      <a:t>Total LCFF Funds</a:t>
                    </a:r>
                    <a:r>
                      <a:rPr lang="en-US" baseline="0"/>
                      <a:t>, </a:t>
                    </a:r>
                    <a:fld id="{61786A8C-5E01-45A0-8017-F941DBF0FADD}" type="CELLREF">
                      <a:rPr lang="en-US" baseline="0"/>
                      <a:pPr/>
                      <a:t>[CELLREF]</a:t>
                    </a:fld>
                    <a:r>
                      <a:rPr lang="en-US" baseline="0"/>
                      <a:t>, </a:t>
                    </a:r>
                    <a:fld id="{9F86751B-2907-461F-A2C7-52A7D1AC3AE1}" type="PERCENTAGE">
                      <a:rPr lang="en-US" baseline="0"/>
                      <a:pPr/>
                      <a:t>[PERCENTAGE]</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dlblFieldTable>
                    <c15:dlblFTEntry>
                      <c15:txfldGUID>{61786A8C-5E01-45A0-8017-F941DBF0FADD}</c15:txfldGUID>
                      <c15:f>'Data Input'!$B$9</c15:f>
                      <c15:dlblFieldTableCache>
                        <c:ptCount val="1"/>
                        <c:pt idx="0">
                          <c:v> $-   </c:v>
                        </c:pt>
                      </c15:dlblFieldTableCache>
                    </c15:dlblFTEntry>
                  </c15:dlblFieldTable>
                  <c15:showDataLabelsRange val="0"/>
                </c:ext>
                <c:ext xmlns:c16="http://schemas.microsoft.com/office/drawing/2014/chart" uri="{C3380CC4-5D6E-409C-BE32-E72D297353CC}">
                  <c16:uniqueId val="{00000018-1BD0-4654-B294-914D7D665C56}"/>
                </c:ext>
              </c:extLst>
            </c:dLbl>
            <c:spPr>
              <a:noFill/>
              <a:ln>
                <a:noFill/>
              </a:ln>
              <a:effectLst/>
            </c:spPr>
            <c:txPr>
              <a:bodyPr rot="0" vert="horz"/>
              <a:lstStyle/>
              <a:p>
                <a:pPr>
                  <a:defRPr sz="1100">
                    <a:solidFill>
                      <a:sysClr val="windowText" lastClr="000000"/>
                    </a:solidFill>
                  </a:defRPr>
                </a:pPr>
                <a:endParaRPr lang="en-US"/>
              </a:p>
            </c:txPr>
            <c:dLblPos val="bestFit"/>
            <c:showLegendKey val="0"/>
            <c:showVal val="1"/>
            <c:showCatName val="1"/>
            <c:showSerName val="0"/>
            <c:showPercent val="1"/>
            <c:showBubbleSize val="0"/>
            <c:showLeaderLines val="1"/>
            <c:extLst>
              <c:ext xmlns:c15="http://schemas.microsoft.com/office/drawing/2012/chart" uri="{CE6537A1-D6FC-4f65-9D91-7224C49458BB}"/>
            </c:extLst>
          </c:dLbls>
          <c:cat>
            <c:strRef>
              <c:extLst>
                <c:ext xmlns:c15="http://schemas.microsoft.com/office/drawing/2012/chart" uri="{02D57815-91ED-43cb-92C2-25804820EDAC}">
                  <c15:fullRef>
                    <c15:sqref>'Data Input'!$A$9:$A$14</c15:sqref>
                  </c15:fullRef>
                </c:ext>
              </c:extLst>
              <c:f>'Data Input'!$A$10:$A$14</c:f>
              <c:strCache>
                <c:ptCount val="5"/>
                <c:pt idx="0">
                  <c:v>LCFF supplemental &amp; concentration grants</c:v>
                </c:pt>
                <c:pt idx="1">
                  <c:v>All Other LCFF funds</c:v>
                </c:pt>
                <c:pt idx="2">
                  <c:v>All other state funds</c:v>
                </c:pt>
                <c:pt idx="3">
                  <c:v>All local funds</c:v>
                </c:pt>
                <c:pt idx="4">
                  <c:v>All federal funds</c:v>
                </c:pt>
              </c:strCache>
            </c:strRef>
          </c:cat>
          <c:val>
            <c:numRef>
              <c:extLst>
                <c:ext xmlns:c15="http://schemas.microsoft.com/office/drawing/2012/chart" uri="{02D57815-91ED-43cb-92C2-25804820EDAC}">
                  <c15:fullRef>
                    <c15:sqref>'Data Input'!$B$9:$B$14</c15:sqref>
                  </c15:fullRef>
                </c:ext>
              </c:extLst>
              <c:f>'Data Input'!$B$10:$B$14</c:f>
              <c:numCache>
                <c:formatCode>_("$"* #,##0_);_("$"* \(#,##0\);_("$"* "-"??_);_(@_)</c:formatCode>
                <c:ptCount val="5"/>
                <c:pt idx="0">
                  <c:v>0</c:v>
                </c:pt>
                <c:pt idx="1">
                  <c:v>0</c:v>
                </c:pt>
                <c:pt idx="2">
                  <c:v>0</c:v>
                </c:pt>
                <c:pt idx="3">
                  <c:v>0</c:v>
                </c:pt>
                <c:pt idx="4">
                  <c:v>0</c:v>
                </c:pt>
              </c:numCache>
            </c:numRef>
          </c:val>
          <c:extLst>
            <c:ext xmlns:c15="http://schemas.microsoft.com/office/drawing/2012/chart" uri="{02D57815-91ED-43cb-92C2-25804820EDAC}">
              <c15:categoryFilterExceptions>
                <c15:categoryFilterException>
                  <c15:sqref>'Data Input'!$B$9</c15:sqref>
                  <c15:spPr xmlns:c15="http://schemas.microsoft.com/office/drawing/2012/chart">
                    <a:solidFill>
                      <a:schemeClr val="accent1"/>
                    </a:solidFill>
                    <a:ln w="12700">
                      <a:solidFill>
                        <a:schemeClr val="bg1"/>
                      </a:solidFill>
                    </a:ln>
                    <a:effectLst/>
                  </c15:spPr>
                  <c15:bubble3D val="0"/>
                </c15:categoryFilterException>
              </c15:categoryFilterExceptions>
            </c:ext>
            <c:ext xmlns:c16="http://schemas.microsoft.com/office/drawing/2014/chart" uri="{C3380CC4-5D6E-409C-BE32-E72D297353CC}">
              <c16:uniqueId val="{0000000A-DBF0-4219-86E8-17CFC10058AE}"/>
            </c:ext>
          </c:extLst>
        </c:ser>
        <c:dLbls>
          <c:showLegendKey val="0"/>
          <c:showVal val="0"/>
          <c:showCatName val="0"/>
          <c:showSerName val="0"/>
          <c:showPercent val="0"/>
          <c:showBubbleSize val="0"/>
          <c:showLeaderLines val="1"/>
        </c:dLbls>
        <c:gapWidth val="14"/>
        <c:splitType val="cust"/>
        <c:custSplit>
          <c:secondPiePt val="0"/>
          <c:secondPiePt val="1"/>
        </c:custSplit>
        <c:secondPieSize val="80"/>
        <c:serLines>
          <c:spPr>
            <a:ln w="9525" cap="flat" cmpd="sng" algn="ctr">
              <a:solidFill>
                <a:schemeClr val="accent5">
                  <a:lumMod val="50000"/>
                </a:schemeClr>
              </a:solidFill>
              <a:round/>
            </a:ln>
            <a:effectLst/>
          </c:spPr>
        </c:serLines>
        <c:extLst>
          <c:ext xmlns:c15="http://schemas.microsoft.com/office/drawing/2012/chart" uri="{02D57815-91ED-43cb-92C2-25804820EDAC}">
            <c15:filteredPieSeries>
              <c15:ser>
                <c:idx val="1"/>
                <c:order val="1"/>
                <c:dPt>
                  <c:idx val="0"/>
                  <c:bubble3D val="0"/>
                  <c:spPr>
                    <a:solidFill>
                      <a:schemeClr val="accent2"/>
                    </a:solidFill>
                    <a:ln w="19050">
                      <a:solidFill>
                        <a:schemeClr val="lt1"/>
                      </a:solidFill>
                    </a:ln>
                    <a:effectLst/>
                  </c:spPr>
                  <c:extLst>
                    <c:ext xmlns:c16="http://schemas.microsoft.com/office/drawing/2014/chart" uri="{C3380CC4-5D6E-409C-BE32-E72D297353CC}">
                      <c16:uniqueId val="{0000000F-3688-4A20-90F1-11E3F8A5F6B6}"/>
                    </c:ext>
                  </c:extLst>
                </c:dPt>
                <c:dPt>
                  <c:idx val="1"/>
                  <c:bubble3D val="0"/>
                  <c:spPr>
                    <a:solidFill>
                      <a:schemeClr val="accent1"/>
                    </a:solidFill>
                    <a:ln w="19050">
                      <a:solidFill>
                        <a:schemeClr val="lt1"/>
                      </a:solidFill>
                    </a:ln>
                    <a:effectLst/>
                  </c:spPr>
                  <c:extLst>
                    <c:ext xmlns:c16="http://schemas.microsoft.com/office/drawing/2014/chart" uri="{C3380CC4-5D6E-409C-BE32-E72D297353CC}">
                      <c16:uniqueId val="{00000011-3688-4A20-90F1-11E3F8A5F6B6}"/>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13-3688-4A20-90F1-11E3F8A5F6B6}"/>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19-B3F4-472C-8333-CC4CA2A1E1EA}"/>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17-83D6-4105-9814-2D6DFFFA60DC}"/>
                    </c:ext>
                  </c:extLst>
                </c:dPt>
                <c:cat>
                  <c:strRef>
                    <c:extLst>
                      <c:ext uri="{02D57815-91ED-43cb-92C2-25804820EDAC}">
                        <c15:fullRef>
                          <c15:sqref>'Data Input'!$A$9:$A$14</c15:sqref>
                        </c15:fullRef>
                        <c15:formulaRef>
                          <c15:sqref>'Data Input'!$A$10:$A$14</c15:sqref>
                        </c15:formulaRef>
                      </c:ext>
                    </c:extLst>
                    <c:strCache>
                      <c:ptCount val="5"/>
                      <c:pt idx="0">
                        <c:v>LCFF supplemental &amp; concentration grants</c:v>
                      </c:pt>
                      <c:pt idx="1">
                        <c:v>All Other LCFF funds</c:v>
                      </c:pt>
                      <c:pt idx="2">
                        <c:v>All other state funds</c:v>
                      </c:pt>
                      <c:pt idx="3">
                        <c:v>All local funds</c:v>
                      </c:pt>
                      <c:pt idx="4">
                        <c:v>All federal funds</c:v>
                      </c:pt>
                    </c:strCache>
                  </c:strRef>
                </c:cat>
                <c:val>
                  <c:numRef>
                    <c:extLst>
                      <c:ext uri="{02D57815-91ED-43cb-92C2-25804820EDAC}">
                        <c15:fullRef>
                          <c15:sqref>'Data Input'!$C$9:$C$14</c15:sqref>
                        </c15:fullRef>
                        <c15:formulaRef>
                          <c15:sqref>'Data Input'!$C$10:$C$14</c15:sqref>
                        </c15:formulaRef>
                      </c:ext>
                    </c:extLst>
                    <c:numCache>
                      <c:formatCode>General</c:formatCode>
                      <c:ptCount val="5"/>
                    </c:numCache>
                  </c:numRef>
                </c:val>
                <c:extLst>
                  <c:ext xmlns:c16="http://schemas.microsoft.com/office/drawing/2014/chart" uri="{C3380CC4-5D6E-409C-BE32-E72D297353CC}">
                    <c16:uniqueId val="{00000015-DBF0-4219-86E8-17CFC10058AE}"/>
                  </c:ext>
                </c:extLst>
              </c15:ser>
            </c15:filteredPieSeries>
          </c:ext>
        </c:extLst>
      </c:ofPieChart>
      <c:spPr>
        <a:noFill/>
        <a:ln>
          <a:noFill/>
        </a:ln>
        <a:effectLst/>
      </c:spPr>
    </c:plotArea>
    <c:plotVisOnly val="0"/>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ysClr val="windowText" lastClr="000000"/>
          </a:solidFill>
          <a:latin typeface="+mn-lt"/>
          <a:ea typeface="+mn-ea"/>
          <a:cs typeface="+mn-cs"/>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Budgeted Expenditures in the LCAP</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'Data Input'!$A$17</c:f>
              <c:strCache>
                <c:ptCount val="1"/>
                <c:pt idx="0">
                  <c:v>Total Budgeted General Fund Expenditures</c:v>
                </c:pt>
              </c:strCache>
            </c:strRef>
          </c:tx>
          <c:spPr>
            <a:solidFill>
              <a:schemeClr val="accent6">
                <a:lumMod val="40000"/>
                <a:lumOff val="60000"/>
              </a:schemeClr>
            </a:solidFill>
            <a:ln>
              <a:solidFill>
                <a:schemeClr val="tx1">
                  <a:lumMod val="75000"/>
                  <a:lumOff val="25000"/>
                </a:schemeClr>
              </a:solidFill>
            </a:ln>
            <a:effectLst/>
          </c:spPr>
          <c:invertIfNegative val="0"/>
          <c:dLbls>
            <c:dLbl>
              <c:idx val="0"/>
              <c:dLblPos val="in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F499-4D2C-B6B4-5FC730437DBE}"/>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End"/>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'Data Input'!$B$17</c:f>
              <c:numCache>
                <c:formatCode>_("$"* #,##0_);_("$"* \(#,##0\);_("$"* "-"??_);_(@_)</c:formatCode>
                <c:ptCount val="1"/>
                <c:pt idx="0">
                  <c:v>0</c:v>
                </c:pt>
              </c:numCache>
            </c:numRef>
          </c:val>
          <c:extLst>
            <c:ext xmlns:c16="http://schemas.microsoft.com/office/drawing/2014/chart" uri="{C3380CC4-5D6E-409C-BE32-E72D297353CC}">
              <c16:uniqueId val="{00000000-F499-4D2C-B6B4-5FC730437DBE}"/>
            </c:ext>
          </c:extLst>
        </c:ser>
        <c:ser>
          <c:idx val="1"/>
          <c:order val="1"/>
          <c:tx>
            <c:strRef>
              <c:f>'Data Input'!$A$18</c:f>
              <c:strCache>
                <c:ptCount val="1"/>
                <c:pt idx="0">
                  <c:v>Total Budgeted Expenditures in the LCAP</c:v>
                </c:pt>
              </c:strCache>
            </c:strRef>
          </c:tx>
          <c:spPr>
            <a:solidFill>
              <a:schemeClr val="accent1">
                <a:lumMod val="40000"/>
                <a:lumOff val="60000"/>
              </a:schemeClr>
            </a:solidFill>
            <a:ln>
              <a:solidFill>
                <a:schemeClr val="tx2">
                  <a:lumMod val="50000"/>
                </a:schemeClr>
              </a:solidFill>
            </a:ln>
            <a:effectLst/>
          </c:spPr>
          <c:invertIfNegative val="0"/>
          <c:dLbls>
            <c:dLbl>
              <c:idx val="0"/>
              <c:tx>
                <c:rich>
                  <a:bodyPr/>
                  <a:lstStyle/>
                  <a:p>
                    <a:fld id="{B36D447E-979E-4F9D-BB04-B3C716A44993}" type="CELLRANGE">
                      <a:rPr lang="en-US" baseline="0">
                        <a:solidFill>
                          <a:sysClr val="windowText" lastClr="000000"/>
                        </a:solidFill>
                      </a:rPr>
                      <a:pPr/>
                      <a:t>[CELLRANGE]</a:t>
                    </a:fld>
                    <a:endParaRPr lang="en-US" baseline="0">
                      <a:solidFill>
                        <a:sysClr val="windowText" lastClr="000000"/>
                      </a:solidFill>
                    </a:endParaRPr>
                  </a:p>
                  <a:p>
                    <a:fld id="{CB69DF4D-6D30-4805-BB75-D52855A7851E}" type="VALUE">
                      <a:rPr lang="en-US" baseline="0">
                        <a:solidFill>
                          <a:sysClr val="windowText" lastClr="000000"/>
                        </a:solidFill>
                      </a:rPr>
                      <a:pPr/>
                      <a:t>[VALUE]</a:t>
                    </a:fld>
                    <a:endParaRPr lang="en-US"/>
                  </a:p>
                </c:rich>
              </c:tx>
              <c:dLblPos val="ctr"/>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0-3A9C-4753-93F2-77741A1B8CB7}"/>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val>
            <c:numRef>
              <c:f>'Data Input'!$B$18</c:f>
              <c:numCache>
                <c:formatCode>_("$"* #,##0_);_("$"* \(#,##0\);_("$"* "-"??_);_(@_)</c:formatCode>
                <c:ptCount val="1"/>
                <c:pt idx="0">
                  <c:v>0</c:v>
                </c:pt>
              </c:numCache>
            </c:numRef>
          </c:val>
          <c:extLst>
            <c:ext xmlns:c15="http://schemas.microsoft.com/office/drawing/2012/chart" uri="{02D57815-91ED-43cb-92C2-25804820EDAC}">
              <c15:datalabelsRange>
                <c15:f>'Data Input'!$A$18</c15:f>
                <c15:dlblRangeCache>
                  <c:ptCount val="1"/>
                  <c:pt idx="0">
                    <c:v>Total Budgeted Expenditures in the LCAP</c:v>
                  </c:pt>
                </c15:dlblRangeCache>
              </c15:datalabelsRange>
            </c:ext>
            <c:ext xmlns:c16="http://schemas.microsoft.com/office/drawing/2014/chart" uri="{C3380CC4-5D6E-409C-BE32-E72D297353CC}">
              <c16:uniqueId val="{00000001-F499-4D2C-B6B4-5FC730437DBE}"/>
            </c:ext>
          </c:extLst>
        </c:ser>
        <c:dLbls>
          <c:showLegendKey val="0"/>
          <c:showVal val="0"/>
          <c:showCatName val="0"/>
          <c:showSerName val="0"/>
          <c:showPercent val="0"/>
          <c:showBubbleSize val="0"/>
        </c:dLbls>
        <c:gapWidth val="106"/>
        <c:overlap val="-25"/>
        <c:axId val="145546984"/>
        <c:axId val="145549728"/>
      </c:barChart>
      <c:catAx>
        <c:axId val="145546984"/>
        <c:scaling>
          <c:orientation val="minMax"/>
        </c:scaling>
        <c:delete val="1"/>
        <c:axPos val="b"/>
        <c:numFmt formatCode="General" sourceLinked="0"/>
        <c:majorTickMark val="out"/>
        <c:minorTickMark val="none"/>
        <c:tickLblPos val="nextTo"/>
        <c:crossAx val="145549728"/>
        <c:crosses val="autoZero"/>
        <c:auto val="1"/>
        <c:lblAlgn val="ctr"/>
        <c:lblOffset val="100"/>
        <c:noMultiLvlLbl val="0"/>
      </c:catAx>
      <c:valAx>
        <c:axId val="145549728"/>
        <c:scaling>
          <c:orientation val="minMax"/>
        </c:scaling>
        <c:delete val="0"/>
        <c:axPos val="l"/>
        <c:majorGridlines>
          <c:spPr>
            <a:ln w="9525" cap="flat" cmpd="sng" algn="ctr">
              <a:solidFill>
                <a:schemeClr val="tx1">
                  <a:lumMod val="15000"/>
                  <a:lumOff val="85000"/>
                </a:schemeClr>
              </a:solidFill>
              <a:round/>
            </a:ln>
            <a:effectLst/>
          </c:spPr>
        </c:majorGridlines>
        <c:numFmt formatCode="&quot;$&quot;\ #,##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45546984"/>
        <c:crosses val="autoZero"/>
        <c:crossBetween val="between"/>
      </c:valAx>
      <c:spPr>
        <a:noFill/>
        <a:ln w="0">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Prior Year Expenditures: Increased or Improved Services for High Needs Students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34144101778944297"/>
          <c:y val="0.23763157894736842"/>
          <c:w val="0.59489574219889185"/>
          <c:h val="0.66062163282221298"/>
        </c:manualLayout>
      </c:layout>
      <c:barChart>
        <c:barDir val="bar"/>
        <c:grouping val="clustered"/>
        <c:varyColors val="0"/>
        <c:ser>
          <c:idx val="1"/>
          <c:order val="0"/>
          <c:tx>
            <c:strRef>
              <c:f>'Data Input'!$A$23</c:f>
              <c:strCache>
                <c:ptCount val="1"/>
                <c:pt idx="0">
                  <c:v>Actual Expenditures for High Needs Students in LCAP</c:v>
                </c:pt>
              </c:strCache>
            </c:strRef>
          </c:tx>
          <c:spPr>
            <a:solidFill>
              <a:schemeClr val="accent6">
                <a:lumMod val="40000"/>
                <a:lumOff val="60000"/>
              </a:schemeClr>
            </a:solidFill>
            <a:ln>
              <a:solidFill>
                <a:schemeClr val="accent6">
                  <a:lumMod val="50000"/>
                </a:schemeClr>
              </a:solid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1</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'Data Input'!$B$23:$C$23</c15:sqref>
                  </c15:fullRef>
                </c:ext>
              </c:extLst>
              <c:f>'Data Input'!$B$23</c:f>
              <c:numCache>
                <c:formatCode>General</c:formatCode>
                <c:ptCount val="1"/>
                <c:pt idx="0" formatCode="_(&quot;$&quot;* #,##0_);_(&quot;$&quot;* \(#,##0\);_(&quot;$&quot;* &quot;-&quot;??_);_(@_)">
                  <c:v>0</c:v>
                </c:pt>
              </c:numCache>
            </c:numRef>
          </c:val>
          <c:extLst>
            <c:ext xmlns:c16="http://schemas.microsoft.com/office/drawing/2014/chart" uri="{C3380CC4-5D6E-409C-BE32-E72D297353CC}">
              <c16:uniqueId val="{00000001-5FD2-4BBE-A9C8-071C98E0CE45}"/>
            </c:ext>
          </c:extLst>
        </c:ser>
        <c:ser>
          <c:idx val="0"/>
          <c:order val="1"/>
          <c:tx>
            <c:strRef>
              <c:f>'Data Input'!$A$22</c:f>
              <c:strCache>
                <c:ptCount val="1"/>
                <c:pt idx="0">
                  <c:v>Total Budgeted Expenditures for High Needs Students in the LCAP</c:v>
                </c:pt>
              </c:strCache>
            </c:strRef>
          </c:tx>
          <c:spPr>
            <a:solidFill>
              <a:schemeClr val="accent1">
                <a:lumMod val="40000"/>
                <a:lumOff val="60000"/>
              </a:schemeClr>
            </a:solidFill>
            <a:ln>
              <a:solidFill>
                <a:schemeClr val="accent1">
                  <a:lumMod val="50000"/>
                </a:schemeClr>
              </a:solid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1</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'Data Input'!$B$22:$C$22</c15:sqref>
                  </c15:fullRef>
                </c:ext>
              </c:extLst>
              <c:f>'Data Input'!$B$22</c:f>
              <c:numCache>
                <c:formatCode>General</c:formatCode>
                <c:ptCount val="1"/>
                <c:pt idx="0" formatCode="_(&quot;$&quot;* #,##0_);_(&quot;$&quot;* \(#,##0\);_(&quot;$&quot;* &quot;-&quot;??_);_(@_)">
                  <c:v>0</c:v>
                </c:pt>
              </c:numCache>
            </c:numRef>
          </c:val>
          <c:extLst>
            <c:ext xmlns:c16="http://schemas.microsoft.com/office/drawing/2014/chart" uri="{C3380CC4-5D6E-409C-BE32-E72D297353CC}">
              <c16:uniqueId val="{00000000-5FD2-4BBE-A9C8-071C98E0CE45}"/>
            </c:ext>
          </c:extLst>
        </c:ser>
        <c:dLbls>
          <c:showLegendKey val="0"/>
          <c:showVal val="0"/>
          <c:showCatName val="0"/>
          <c:showSerName val="0"/>
          <c:showPercent val="0"/>
          <c:showBubbleSize val="0"/>
        </c:dLbls>
        <c:gapWidth val="221"/>
        <c:overlap val="-100"/>
        <c:axId val="145550120"/>
        <c:axId val="145547768"/>
      </c:barChart>
      <c:catAx>
        <c:axId val="145550120"/>
        <c:scaling>
          <c:orientation val="minMax"/>
        </c:scaling>
        <c:delete val="1"/>
        <c:axPos val="l"/>
        <c:numFmt formatCode="General" sourceLinked="0"/>
        <c:majorTickMark val="none"/>
        <c:minorTickMark val="none"/>
        <c:tickLblPos val="nextTo"/>
        <c:crossAx val="145547768"/>
        <c:crosses val="autoZero"/>
        <c:auto val="1"/>
        <c:lblAlgn val="ctr"/>
        <c:lblOffset val="100"/>
        <c:noMultiLvlLbl val="0"/>
      </c:catAx>
      <c:valAx>
        <c:axId val="145547768"/>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quot;$&quot;\ #,##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45550120"/>
        <c:crosses val="autoZero"/>
        <c:crossBetween val="between"/>
      </c:valAx>
      <c:spPr>
        <a:noFill/>
        <a:ln>
          <a:noFill/>
        </a:ln>
        <a:effectLst/>
      </c:spPr>
    </c:plotArea>
    <c:legend>
      <c:legendPos val="r"/>
      <c:layout>
        <c:manualLayout>
          <c:xMode val="edge"/>
          <c:yMode val="edge"/>
          <c:x val="1.2981189851268589E-2"/>
          <c:y val="0.30631475341898051"/>
          <c:w val="0.32498177311169441"/>
          <c:h val="0.53289680895151259"/>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solidFill>
            <a:sysClr val="windowText" lastClr="000000"/>
          </a:solidFill>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149225</xdr:colOff>
      <xdr:row>6</xdr:row>
      <xdr:rowOff>256383</xdr:rowOff>
    </xdr:from>
    <xdr:to>
      <xdr:col>0</xdr:col>
      <xdr:colOff>6578600</xdr:colOff>
      <xdr:row>6</xdr:row>
      <xdr:rowOff>4402930</xdr:rowOff>
    </xdr:to>
    <xdr:graphicFrame macro="">
      <xdr:nvGraphicFramePr>
        <xdr:cNvPr id="2" name="Chart 1" descr="Pie graph of the Projected Revenue by Fund Source. An accessible text version of this graph can be found two paragraphs below the graph.">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142874</xdr:colOff>
      <xdr:row>10</xdr:row>
      <xdr:rowOff>92074</xdr:rowOff>
    </xdr:from>
    <xdr:to>
      <xdr:col>0</xdr:col>
      <xdr:colOff>6553199</xdr:colOff>
      <xdr:row>10</xdr:row>
      <xdr:rowOff>2711449</xdr:rowOff>
    </xdr:to>
    <xdr:graphicFrame macro="">
      <xdr:nvGraphicFramePr>
        <xdr:cNvPr id="4" name="Chart 3" descr="Bar graph of the Budgeted Expenditures in the Learning Continuity Plan. An accessible text version of this graph can be found in the next section below the graph.">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244476</xdr:colOff>
      <xdr:row>15</xdr:row>
      <xdr:rowOff>473075</xdr:rowOff>
    </xdr:from>
    <xdr:to>
      <xdr:col>0</xdr:col>
      <xdr:colOff>6559550</xdr:colOff>
      <xdr:row>15</xdr:row>
      <xdr:rowOff>3378200</xdr:rowOff>
    </xdr:to>
    <xdr:graphicFrame macro="">
      <xdr:nvGraphicFramePr>
        <xdr:cNvPr id="6" name="Chart 5" descr="Bar graph of the Prior Year Expenditures: Increased or Improved Services for High Needs Students. An accessible text version of this graph can be found in the paragraph below the graph.">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
  <sheetViews>
    <sheetView showGridLines="0" showRowColHeaders="0" tabSelected="1" showRuler="0" zoomScaleNormal="100" workbookViewId="0"/>
  </sheetViews>
  <sheetFormatPr defaultRowHeight="15" x14ac:dyDescent="0.25"/>
  <cols>
    <col min="1" max="1" width="105.140625" customWidth="1"/>
  </cols>
  <sheetData>
    <row r="1" spans="1:1" ht="409.5" customHeight="1" x14ac:dyDescent="0.85">
      <c r="A1" s="66" t="s">
        <v>17</v>
      </c>
    </row>
    <row r="2" spans="1:1" ht="18" x14ac:dyDescent="0.25">
      <c r="A2" s="43" t="s">
        <v>57</v>
      </c>
    </row>
  </sheetData>
  <sheetProtection algorithmName="SHA-512" hashValue="bjmEJouRMxTekj0Knd8GZdAVp3XfLhJUnc0ia8QGEfHd+UjuWeu+OyNAd2WuoVxDeACd8S2YAcX1VjAIiGzgcg==" saltValue="Cq3V4SL8S18YgBxAqyi2DQ==" spinCount="100000" sheet="1" selectLockedCells="1"/>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3"/>
  <sheetViews>
    <sheetView showGridLines="0" showRuler="0" zoomScaleNormal="100" workbookViewId="0"/>
  </sheetViews>
  <sheetFormatPr defaultColWidth="9.140625" defaultRowHeight="15" x14ac:dyDescent="0.2"/>
  <cols>
    <col min="1" max="1" width="101.5703125" style="45" customWidth="1"/>
    <col min="2" max="16384" width="9.140625" style="44"/>
  </cols>
  <sheetData>
    <row r="1" spans="1:1" ht="25.15" customHeight="1" x14ac:dyDescent="0.2">
      <c r="A1" s="57" t="s">
        <v>27</v>
      </c>
    </row>
    <row r="2" spans="1:1" ht="36.75" customHeight="1" x14ac:dyDescent="0.2">
      <c r="A2" s="53" t="s">
        <v>19</v>
      </c>
    </row>
    <row r="3" spans="1:1" ht="165" customHeight="1" x14ac:dyDescent="0.2">
      <c r="A3" s="53" t="s">
        <v>70</v>
      </c>
    </row>
    <row r="4" spans="1:1" ht="44.25" customHeight="1" x14ac:dyDescent="0.25">
      <c r="A4" s="54" t="s">
        <v>18</v>
      </c>
    </row>
    <row r="5" spans="1:1" ht="26.25" customHeight="1" x14ac:dyDescent="0.25">
      <c r="A5" s="59" t="s">
        <v>24</v>
      </c>
    </row>
    <row r="6" spans="1:1" ht="27" customHeight="1" x14ac:dyDescent="0.25">
      <c r="A6" s="58" t="s">
        <v>36</v>
      </c>
    </row>
    <row r="7" spans="1:1" ht="30" x14ac:dyDescent="0.2">
      <c r="A7" s="53" t="s">
        <v>44</v>
      </c>
    </row>
    <row r="8" spans="1:1" ht="45.75" x14ac:dyDescent="0.2">
      <c r="A8" s="53" t="s">
        <v>66</v>
      </c>
    </row>
    <row r="9" spans="1:1" ht="39.75" customHeight="1" x14ac:dyDescent="0.2">
      <c r="A9" s="53" t="s">
        <v>67</v>
      </c>
    </row>
    <row r="10" spans="1:1" ht="27.75" customHeight="1" x14ac:dyDescent="0.25">
      <c r="A10" s="63" t="s">
        <v>37</v>
      </c>
    </row>
    <row r="11" spans="1:1" ht="52.5" customHeight="1" x14ac:dyDescent="0.2">
      <c r="A11" s="53" t="s">
        <v>38</v>
      </c>
    </row>
    <row r="12" spans="1:1" ht="96.75" customHeight="1" x14ac:dyDescent="0.2">
      <c r="A12" s="53" t="s">
        <v>51</v>
      </c>
    </row>
    <row r="13" spans="1:1" ht="86.25" customHeight="1" x14ac:dyDescent="0.2">
      <c r="A13" s="53" t="s">
        <v>45</v>
      </c>
    </row>
    <row r="14" spans="1:1" ht="38.25" customHeight="1" x14ac:dyDescent="0.2">
      <c r="A14" s="53" t="s">
        <v>63</v>
      </c>
    </row>
    <row r="15" spans="1:1" ht="39.75" customHeight="1" x14ac:dyDescent="0.2">
      <c r="A15" s="53" t="s">
        <v>30</v>
      </c>
    </row>
    <row r="16" spans="1:1" ht="40.5" customHeight="1" x14ac:dyDescent="0.2">
      <c r="A16" s="53" t="s">
        <v>39</v>
      </c>
    </row>
    <row r="17" spans="1:1" ht="38.25" customHeight="1" x14ac:dyDescent="0.2">
      <c r="A17" s="53" t="s">
        <v>46</v>
      </c>
    </row>
    <row r="18" spans="1:1" ht="26.25" customHeight="1" x14ac:dyDescent="0.25">
      <c r="A18" s="63" t="s">
        <v>40</v>
      </c>
    </row>
    <row r="19" spans="1:1" ht="157.5" customHeight="1" x14ac:dyDescent="0.2">
      <c r="A19" s="53" t="s">
        <v>47</v>
      </c>
    </row>
    <row r="20" spans="1:1" ht="55.5" customHeight="1" x14ac:dyDescent="0.2">
      <c r="A20" s="53" t="s">
        <v>52</v>
      </c>
    </row>
    <row r="21" spans="1:1" ht="69.75" customHeight="1" x14ac:dyDescent="0.2">
      <c r="A21" s="53" t="s">
        <v>58</v>
      </c>
    </row>
    <row r="22" spans="1:1" ht="22.5" customHeight="1" x14ac:dyDescent="0.25">
      <c r="A22" s="63" t="s">
        <v>48</v>
      </c>
    </row>
    <row r="23" spans="1:1" ht="75.75" customHeight="1" x14ac:dyDescent="0.2">
      <c r="A23" s="53" t="s">
        <v>55</v>
      </c>
    </row>
    <row r="24" spans="1:1" ht="75.75" customHeight="1" x14ac:dyDescent="0.2">
      <c r="A24" s="53" t="s">
        <v>56</v>
      </c>
    </row>
    <row r="25" spans="1:1" ht="27.75" customHeight="1" x14ac:dyDescent="0.25">
      <c r="A25" s="60" t="s">
        <v>20</v>
      </c>
    </row>
    <row r="26" spans="1:1" ht="48.75" customHeight="1" x14ac:dyDescent="0.2">
      <c r="A26" s="53" t="s">
        <v>21</v>
      </c>
    </row>
    <row r="27" spans="1:1" ht="53.25" customHeight="1" x14ac:dyDescent="0.2">
      <c r="A27" s="53" t="s">
        <v>50</v>
      </c>
    </row>
    <row r="28" spans="1:1" ht="68.25" customHeight="1" x14ac:dyDescent="0.2">
      <c r="A28" s="53" t="s">
        <v>41</v>
      </c>
    </row>
    <row r="29" spans="1:1" ht="20.100000000000001" customHeight="1" x14ac:dyDescent="0.25">
      <c r="A29" s="53" t="s">
        <v>23</v>
      </c>
    </row>
    <row r="30" spans="1:1" ht="20.100000000000001" customHeight="1" x14ac:dyDescent="0.25">
      <c r="A30" s="53" t="s">
        <v>22</v>
      </c>
    </row>
    <row r="31" spans="1:1" ht="83.25" customHeight="1" x14ac:dyDescent="0.2">
      <c r="A31" s="53" t="s">
        <v>42</v>
      </c>
    </row>
    <row r="32" spans="1:1" ht="20.100000000000001" customHeight="1" x14ac:dyDescent="0.25">
      <c r="A32" s="53" t="s">
        <v>23</v>
      </c>
    </row>
    <row r="33" spans="1:1" ht="20.100000000000001" customHeight="1" x14ac:dyDescent="0.25">
      <c r="A33" s="53" t="s">
        <v>22</v>
      </c>
    </row>
  </sheetData>
  <sheetProtection algorithmName="SHA-512" hashValue="qXJftAhMAEXQz3bS5yFIQcEHTFJ8RWs8PbMwfGq+Y2c5slb7r2ctnRIXDLCT+Sj8fvCCwe27c5R9CmGmLYyITQ==" saltValue="WKFouVSNF81Pp/jZHM373g==" spinCount="100000" sheet="1" formatRows="0" selectLockedCells="1"/>
  <pageMargins left="0.7" right="0.7" top="0.75" bottom="0.75" header="0.3" footer="0.3"/>
  <pageSetup orientation="portrait" r:id="rId1"/>
  <headerFooter>
    <oddHeader>&amp;LLCFF Budget Overview for Parents Data Entry Instructions</oddHeader>
    <oddFooter>&amp;L&amp;"Arial,Regular"&amp;12Not for Inclusion in the Template</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9"/>
  <sheetViews>
    <sheetView showGridLines="0" showRuler="0" zoomScaleNormal="100" workbookViewId="0">
      <selection activeCell="B2" sqref="B2"/>
    </sheetView>
  </sheetViews>
  <sheetFormatPr defaultColWidth="9.140625" defaultRowHeight="14.25" x14ac:dyDescent="0.2"/>
  <cols>
    <col min="1" max="1" width="50.140625" style="6" customWidth="1"/>
    <col min="2" max="2" width="47.28515625" style="6" customWidth="1"/>
    <col min="3" max="3" width="9.140625" style="1"/>
    <col min="4" max="4" width="3.85546875" style="1" customWidth="1"/>
    <col min="5" max="5" width="9.140625" style="1"/>
    <col min="6" max="6" width="11.28515625" style="1" bestFit="1" customWidth="1"/>
    <col min="7" max="7" width="14.28515625" style="1" customWidth="1"/>
    <col min="8" max="8" width="5.7109375" style="1" customWidth="1"/>
    <col min="9" max="16384" width="9.140625" style="1"/>
  </cols>
  <sheetData>
    <row r="1" spans="1:9" ht="20.25" thickBot="1" x14ac:dyDescent="0.35">
      <c r="A1" s="61" t="s">
        <v>25</v>
      </c>
    </row>
    <row r="2" spans="1:9" ht="20.100000000000001" customHeight="1" x14ac:dyDescent="0.2">
      <c r="A2" s="25" t="s">
        <v>0</v>
      </c>
      <c r="B2" s="49" t="s">
        <v>60</v>
      </c>
      <c r="C2" s="2"/>
      <c r="D2" s="2"/>
      <c r="E2" s="3"/>
      <c r="F2" s="2"/>
      <c r="G2" s="2"/>
      <c r="H2" s="2"/>
      <c r="I2" s="2"/>
    </row>
    <row r="3" spans="1:9" ht="20.100000000000001" customHeight="1" x14ac:dyDescent="0.2">
      <c r="A3" s="26" t="s">
        <v>1</v>
      </c>
      <c r="B3" s="73" t="s">
        <v>61</v>
      </c>
      <c r="C3" s="2"/>
      <c r="D3" s="2"/>
      <c r="E3" s="2"/>
    </row>
    <row r="4" spans="1:9" ht="37.5" customHeight="1" x14ac:dyDescent="0.2">
      <c r="A4" s="26" t="s">
        <v>2</v>
      </c>
      <c r="B4" s="50" t="s">
        <v>62</v>
      </c>
      <c r="C4" s="2"/>
      <c r="D4" s="2"/>
      <c r="E4" s="2"/>
    </row>
    <row r="5" spans="1:9" ht="22.5" customHeight="1" x14ac:dyDescent="0.2">
      <c r="A5" s="26" t="s">
        <v>34</v>
      </c>
      <c r="B5" s="68" t="s">
        <v>59</v>
      </c>
      <c r="C5" s="2"/>
      <c r="D5" s="2"/>
      <c r="E5" s="2"/>
    </row>
    <row r="6" spans="1:9" ht="22.5" customHeight="1" thickBot="1" x14ac:dyDescent="0.25">
      <c r="A6" s="29" t="s">
        <v>35</v>
      </c>
      <c r="B6" s="67" t="s">
        <v>43</v>
      </c>
      <c r="C6" s="2"/>
      <c r="D6" s="2"/>
      <c r="E6" s="2"/>
    </row>
    <row r="7" spans="1:9" ht="43.5" thickBot="1" x14ac:dyDescent="0.25">
      <c r="A7" s="30" t="s">
        <v>12</v>
      </c>
      <c r="B7" s="19" t="s">
        <v>10</v>
      </c>
      <c r="C7" s="2"/>
      <c r="D7" s="2"/>
    </row>
    <row r="8" spans="1:9" ht="31.5" x14ac:dyDescent="0.25">
      <c r="A8" s="18" t="str">
        <f>CONCATENATE("Projected General Fund Revenue for the ", IF(LCAP_Year="", "[Coming LCAP Year]", LCAP_Year), " School Year")</f>
        <v>Projected General Fund Revenue for the 2022 – 23 School Year</v>
      </c>
      <c r="B8" s="15" t="s">
        <v>9</v>
      </c>
      <c r="C8"/>
      <c r="D8" s="2"/>
    </row>
    <row r="9" spans="1:9" ht="20.100000000000001" customHeight="1" x14ac:dyDescent="0.25">
      <c r="A9" s="10" t="s">
        <v>7</v>
      </c>
      <c r="B9" s="76">
        <v>0</v>
      </c>
      <c r="C9"/>
      <c r="D9" s="2"/>
    </row>
    <row r="10" spans="1:9" ht="20.100000000000001" customHeight="1" x14ac:dyDescent="0.25">
      <c r="A10" s="39" t="s">
        <v>29</v>
      </c>
      <c r="B10" s="76">
        <v>0</v>
      </c>
      <c r="C10"/>
      <c r="D10" s="2"/>
      <c r="E10" s="2"/>
      <c r="F10" s="2"/>
      <c r="G10" s="2"/>
    </row>
    <row r="11" spans="1:9" ht="20.100000000000001" hidden="1" customHeight="1" x14ac:dyDescent="0.25">
      <c r="A11" s="10" t="s">
        <v>15</v>
      </c>
      <c r="B11" s="74">
        <f>SUM(LCAP_Year_LCFF_Funds-LCAP_Year_SC_Grants)</f>
        <v>0</v>
      </c>
      <c r="C11"/>
      <c r="D11" s="2"/>
      <c r="E11" s="2"/>
      <c r="F11" s="2"/>
      <c r="G11" s="2"/>
    </row>
    <row r="12" spans="1:9" ht="20.100000000000001" customHeight="1" x14ac:dyDescent="0.25">
      <c r="A12" s="10" t="s">
        <v>3</v>
      </c>
      <c r="B12" s="76">
        <v>0</v>
      </c>
      <c r="C12"/>
      <c r="D12" s="2"/>
    </row>
    <row r="13" spans="1:9" ht="20.100000000000001" customHeight="1" x14ac:dyDescent="0.25">
      <c r="A13" s="10" t="s">
        <v>4</v>
      </c>
      <c r="B13" s="76">
        <v>0</v>
      </c>
      <c r="C13"/>
      <c r="D13" s="2"/>
    </row>
    <row r="14" spans="1:9" ht="20.100000000000001" customHeight="1" thickBot="1" x14ac:dyDescent="0.3">
      <c r="A14" s="71" t="s">
        <v>33</v>
      </c>
      <c r="B14" s="77">
        <v>0</v>
      </c>
      <c r="C14"/>
      <c r="D14" s="2"/>
    </row>
    <row r="15" spans="1:9" ht="20.100000000000001" customHeight="1" thickTop="1" thickBot="1" x14ac:dyDescent="0.3">
      <c r="A15" s="11" t="s">
        <v>5</v>
      </c>
      <c r="B15" s="24">
        <f>SUM(LCAP_Year_LCFF_Funds,LCAP_Year_Other_Funds,LCAP_Year_Local_Funds,LCAP_Year_Federal_Funds)</f>
        <v>0</v>
      </c>
      <c r="C15"/>
      <c r="D15" s="2"/>
    </row>
    <row r="16" spans="1:9" ht="31.5" x14ac:dyDescent="0.25">
      <c r="A16" s="12" t="str">
        <f>CONCATENATE("Total Budgeted Expenditures for the 
", IF(LCAP_Year="", "[Coming LCAP Year]", LCAP_Year), " School Year")</f>
        <v>Total Budgeted Expenditures for the 
2022 – 23 School Year</v>
      </c>
      <c r="B16" s="16" t="s">
        <v>9</v>
      </c>
      <c r="C16"/>
      <c r="D16" s="2"/>
    </row>
    <row r="17" spans="1:9" ht="20.100000000000001" customHeight="1" x14ac:dyDescent="0.25">
      <c r="A17" s="13" t="s">
        <v>6</v>
      </c>
      <c r="B17" s="78">
        <v>0</v>
      </c>
      <c r="C17"/>
      <c r="D17" s="2"/>
    </row>
    <row r="18" spans="1:9" ht="20.25" customHeight="1" x14ac:dyDescent="0.25">
      <c r="A18" s="69" t="s">
        <v>31</v>
      </c>
      <c r="B18" s="76">
        <v>0</v>
      </c>
      <c r="C18"/>
      <c r="D18" s="2"/>
    </row>
    <row r="19" spans="1:9" ht="33.75" customHeight="1" thickBot="1" x14ac:dyDescent="0.3">
      <c r="A19" s="40" t="s">
        <v>13</v>
      </c>
      <c r="B19" s="77">
        <v>0</v>
      </c>
      <c r="C19"/>
      <c r="D19" s="2"/>
    </row>
    <row r="20" spans="1:9" ht="21" customHeight="1" thickTop="1" thickBot="1" x14ac:dyDescent="0.3">
      <c r="A20" s="70" t="s">
        <v>32</v>
      </c>
      <c r="B20" s="24">
        <f>B17-B18</f>
        <v>0</v>
      </c>
      <c r="C20"/>
      <c r="D20" s="2"/>
      <c r="E20"/>
      <c r="F20"/>
      <c r="G20"/>
      <c r="H20"/>
      <c r="I20"/>
    </row>
    <row r="21" spans="1:9" s="4" customFormat="1" ht="31.5" x14ac:dyDescent="0.25">
      <c r="A21" s="17" t="str">
        <f>CONCATENATE("Expenditures for High Needs Students in the ", IF(Current_LCAP_Year="", "[Current LCAP Year]", Current_LCAP_Year), " School Year")</f>
        <v>Expenditures for High Needs Students in the 2021 – 22 School Year</v>
      </c>
      <c r="B21" s="27" t="s">
        <v>9</v>
      </c>
      <c r="C21" s="8"/>
      <c r="D21" s="9"/>
      <c r="E21" s="8"/>
      <c r="F21" s="8"/>
      <c r="G21" s="8"/>
      <c r="H21" s="8"/>
      <c r="I21" s="8"/>
    </row>
    <row r="22" spans="1:9" ht="35.25" customHeight="1" x14ac:dyDescent="0.25">
      <c r="A22" s="41" t="s">
        <v>13</v>
      </c>
      <c r="B22" s="78">
        <v>0</v>
      </c>
      <c r="C22"/>
      <c r="D22" s="2"/>
      <c r="E22"/>
      <c r="F22"/>
      <c r="G22"/>
      <c r="H22"/>
      <c r="I22"/>
    </row>
    <row r="23" spans="1:9" ht="35.25" customHeight="1" thickBot="1" x14ac:dyDescent="0.3">
      <c r="A23" s="42" t="s">
        <v>54</v>
      </c>
      <c r="B23" s="79">
        <v>0</v>
      </c>
      <c r="C23"/>
      <c r="D23" s="2"/>
      <c r="E23"/>
      <c r="F23"/>
      <c r="G23"/>
      <c r="H23"/>
      <c r="I23"/>
    </row>
    <row r="24" spans="1:9" s="4" customFormat="1" ht="15" x14ac:dyDescent="0.25">
      <c r="A24" s="28" t="s">
        <v>11</v>
      </c>
      <c r="B24" s="28" t="s">
        <v>11</v>
      </c>
      <c r="C24"/>
      <c r="D24"/>
      <c r="E24"/>
      <c r="F24"/>
      <c r="G24"/>
      <c r="H24"/>
      <c r="I24"/>
    </row>
    <row r="25" spans="1:9" s="4" customFormat="1" ht="15.75" x14ac:dyDescent="0.25">
      <c r="A25" s="6"/>
      <c r="B25" s="7"/>
      <c r="C25"/>
      <c r="D25"/>
      <c r="E25"/>
      <c r="F25"/>
      <c r="G25"/>
      <c r="H25"/>
      <c r="I25"/>
    </row>
    <row r="26" spans="1:9" s="4" customFormat="1" ht="15.75" x14ac:dyDescent="0.25">
      <c r="A26" s="6"/>
      <c r="B26" s="7"/>
      <c r="C26"/>
      <c r="D26"/>
      <c r="E26"/>
      <c r="F26"/>
      <c r="G26"/>
      <c r="H26"/>
      <c r="I26"/>
    </row>
    <row r="27" spans="1:9" ht="15" x14ac:dyDescent="0.2">
      <c r="A27" s="7"/>
      <c r="B27" s="7"/>
    </row>
    <row r="28" spans="1:9" ht="15" x14ac:dyDescent="0.2">
      <c r="A28" s="7"/>
      <c r="B28" s="7"/>
    </row>
    <row r="29" spans="1:9" ht="15" x14ac:dyDescent="0.2">
      <c r="A29" s="7"/>
      <c r="B29" s="7"/>
    </row>
    <row r="30" spans="1:9" ht="15" x14ac:dyDescent="0.2">
      <c r="A30" s="7"/>
      <c r="B30" s="7"/>
    </row>
    <row r="31" spans="1:9" ht="15" x14ac:dyDescent="0.2">
      <c r="A31" s="7"/>
      <c r="B31" s="7"/>
    </row>
    <row r="32" spans="1:9" ht="15" x14ac:dyDescent="0.2">
      <c r="A32" s="7"/>
      <c r="B32" s="7"/>
    </row>
    <row r="33" spans="1:2" ht="15" x14ac:dyDescent="0.2">
      <c r="A33" s="7"/>
      <c r="B33" s="7"/>
    </row>
    <row r="34" spans="1:2" ht="15" x14ac:dyDescent="0.2">
      <c r="A34" s="7"/>
      <c r="B34" s="7"/>
    </row>
    <row r="35" spans="1:2" ht="15" x14ac:dyDescent="0.2">
      <c r="A35" s="7"/>
      <c r="B35" s="7"/>
    </row>
    <row r="36" spans="1:2" ht="15" x14ac:dyDescent="0.2">
      <c r="A36" s="7"/>
      <c r="B36" s="7"/>
    </row>
    <row r="37" spans="1:2" ht="15" x14ac:dyDescent="0.2">
      <c r="A37" s="7"/>
      <c r="B37" s="7"/>
    </row>
    <row r="38" spans="1:2" ht="15" x14ac:dyDescent="0.2">
      <c r="A38" s="7"/>
      <c r="B38" s="7"/>
    </row>
    <row r="39" spans="1:2" ht="15" x14ac:dyDescent="0.2">
      <c r="A39" s="7"/>
      <c r="B39" s="7"/>
    </row>
  </sheetData>
  <sheetProtection algorithmName="SHA-512" hashValue="ImcqC33P4UvLnFysuufaIT7+68HnUwWjNjJ+pw0LkQmd+yVVTzOv0z3ITozAXctPQD/qz3iDhs7gCJqEUMlZmw==" saltValue="SqR5mkmxxkfD9t7JPUGb4Q==" spinCount="100000" sheet="1" selectLockedCells="1"/>
  <customSheetViews>
    <customSheetView guid="{B4A1466A-814B-496F-ACDF-5B04C3E33E28}" scale="118" showPageBreaks="1" showGridLines="0" view="pageLayout" showRuler="0">
      <selection activeCell="B1" sqref="B1"/>
    </customSheetView>
    <customSheetView guid="{E073F255-81E0-4EB2-9325-A45DCDEB7373}" scale="118" showPageBreaks="1" showGridLines="0" view="pageLayout" showRuler="0">
      <selection activeCell="B1" sqref="B1"/>
    </customSheetView>
  </customSheetViews>
  <pageMargins left="0.25" right="0.25" top="0.75" bottom="0.75" header="0.3" footer="0.3"/>
  <pageSetup orientation="portrait" r:id="rId1"/>
  <headerFooter>
    <oddHeader>&amp;L&amp;"Arial,Bold"&amp;14 LCFF Budget Overview for Parents: &amp;"Arial,Regular"Data Input</oddHeader>
    <oddFooter>&amp;L&amp;"Arial,Regular"&amp;12Not for Inclusion with the Template</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5"/>
  <sheetViews>
    <sheetView showGridLines="0" showRuler="0" zoomScaleNormal="100" workbookViewId="0">
      <selection activeCell="B3" sqref="B3"/>
    </sheetView>
  </sheetViews>
  <sheetFormatPr defaultColWidth="8.85546875" defaultRowHeight="15" x14ac:dyDescent="0.25"/>
  <cols>
    <col min="1" max="1" width="37.7109375" customWidth="1"/>
    <col min="2" max="2" width="62.28515625" customWidth="1"/>
  </cols>
  <sheetData>
    <row r="1" spans="1:2" ht="20.25" thickBot="1" x14ac:dyDescent="0.35">
      <c r="A1" s="62" t="s">
        <v>26</v>
      </c>
    </row>
    <row r="2" spans="1:2" ht="23.25" customHeight="1" thickBot="1" x14ac:dyDescent="0.3">
      <c r="A2" s="20" t="s">
        <v>16</v>
      </c>
      <c r="B2" s="21" t="s">
        <v>8</v>
      </c>
    </row>
    <row r="3" spans="1:2" ht="119.25" customHeight="1" x14ac:dyDescent="0.25">
      <c r="A3" s="75" t="s">
        <v>49</v>
      </c>
      <c r="B3" s="55" t="s">
        <v>64</v>
      </c>
    </row>
    <row r="4" spans="1:2" ht="189.75" customHeight="1" x14ac:dyDescent="0.25">
      <c r="A4" s="22" t="str">
        <f>IF(LCAP_YEar_UP_Expenditures_LCAP&gt;=LCAP_Year_SC_Grants,"A prompt may display based on information provided in the Data Input tab.",CONCATENATE("The amount budgeted to increase or improve services for high needs students in the ",TEXT(LCAP_Year,"#,000")," LCAP is less than the projected revenue of LCFF supplemental and concentration grants for ",TEXT(LCAP_Year,"#,000"),". Provide a brief description of the additional actions the LEA is taking to meet its requirement to improve services for high needs students.
"))</f>
        <v>A prompt may display based on information provided in the Data Input tab.</v>
      </c>
      <c r="B4" s="51" t="s">
        <v>65</v>
      </c>
    </row>
    <row r="5" spans="1:2" ht="173.25" customHeight="1" thickBot="1" x14ac:dyDescent="0.3">
      <c r="A5" s="23" t="str">
        <f>IF(Current_Year_EA_UP_Expenditures&gt;=Current_Year_Budg_UP_Expenditures,"A prompt may display based on information provided in the Data Input tab.",CONCATENATE("The total actual expenditures for actions and services to increase or improve services for high needs students in ",TEXT(Current_LCAP_Year,"#,000")," is less than the total budgeted expenditures for those planned actions and services. Briefly describe how this difference impacted the actions and services and the overall increased or improved services for high needs students in ",TEXT(Current_LCAP_Year,"#,000"),"."))</f>
        <v>A prompt may display based on information provided in the Data Input tab.</v>
      </c>
      <c r="B5" s="52" t="s">
        <v>65</v>
      </c>
    </row>
  </sheetData>
  <sheetProtection algorithmName="SHA-512" hashValue="NgOBnjyDKQhTUbzz02qNoNYRm35Z5ssmBnBVjRp8dd71ZRNPEL89Iu95h8c43fRciTfpRaxtsaePDix3d1KnXg==" saltValue="nTVHbAAwwLF6jooKElwWDA==" spinCount="100000" sheet="1" formatRows="0" selectLockedCells="1"/>
  <customSheetViews>
    <customSheetView guid="{B4A1466A-814B-496F-ACDF-5B04C3E33E28}" showPageBreaks="1" showGridLines="0" showRuler="0" topLeftCell="A3">
      <selection activeCell="B3" sqref="B3"/>
    </customSheetView>
    <customSheetView guid="{E073F255-81E0-4EB2-9325-A45DCDEB7373}" showPageBreaks="1" showGridLines="0" showRuler="0" topLeftCell="A3">
      <selection activeCell="B3" sqref="B3"/>
    </customSheetView>
  </customSheetViews>
  <pageMargins left="0.25" right="0.25" top="0.75" bottom="0.75" header="0.3" footer="0.3"/>
  <pageSetup orientation="portrait" r:id="rId1"/>
  <headerFooter>
    <oddHeader>&amp;L&amp;"Arial,Bold"&amp;14 LCFF Budget Overview for Parents: &amp;"Arial,Regular"Narrative Responses</oddHeader>
    <oddFooter>&amp;L&amp;"Arial,Regular"&amp;12Not for Inclusion in the Template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19"/>
  <sheetViews>
    <sheetView showGridLines="0" showRuler="0" zoomScale="90" zoomScaleNormal="90" zoomScalePageLayoutView="80" workbookViewId="0"/>
  </sheetViews>
  <sheetFormatPr defaultColWidth="98.7109375" defaultRowHeight="15" x14ac:dyDescent="0.25"/>
  <cols>
    <col min="1" max="1" width="100.85546875" style="1" customWidth="1"/>
    <col min="3" max="16384" width="98.7109375" style="1"/>
  </cols>
  <sheetData>
    <row r="1" spans="1:2" ht="19.5" x14ac:dyDescent="0.3">
      <c r="A1" s="62" t="s">
        <v>28</v>
      </c>
    </row>
    <row r="2" spans="1:2" s="33" customFormat="1" ht="20.100000000000001" customHeight="1" x14ac:dyDescent="0.25">
      <c r="A2" s="35" t="str">
        <f>CONCATENATE("Local Educational Agency (LEA) Name: ",IF(LEA_Name="","[LEA Name]",LEA_Name))</f>
        <v>Local Educational Agency (LEA) Name: [Enter LEA name]</v>
      </c>
      <c r="B2" s="32"/>
    </row>
    <row r="3" spans="1:2" s="33" customFormat="1" ht="20.100000000000001" customHeight="1" x14ac:dyDescent="0.25">
      <c r="A3" s="36" t="str">
        <f>CONCATENATE("CDS Code: ", IF(CDS_Code="", "[CDS Code]", CDS_Code))</f>
        <v>CDS Code: [Enter CDS code]</v>
      </c>
      <c r="B3" s="32"/>
    </row>
    <row r="4" spans="1:2" s="33" customFormat="1" ht="19.5" customHeight="1" x14ac:dyDescent="0.25">
      <c r="A4" s="36" t="str">
        <f>CONCATENATE("School Year: ", IF(LCAP_Year="", "[School Year]", LCAP_Year))</f>
        <v>School Year: 2022 – 23</v>
      </c>
      <c r="B4" s="32"/>
    </row>
    <row r="5" spans="1:2" s="33" customFormat="1" ht="19.350000000000001" customHeight="1" x14ac:dyDescent="0.25">
      <c r="A5" s="37" t="str">
        <f>CONCATENATE("LEA contact information: ", IF(LEA_Contact="", "[LEA Contact Information]", LEA_Contact), "")</f>
        <v>LEA contact information: [Enter LEA contact information]</v>
      </c>
      <c r="B5" s="32"/>
    </row>
    <row r="6" spans="1:2" s="33" customFormat="1" ht="89.25" customHeight="1" x14ac:dyDescent="0.25">
      <c r="A6" s="38" t="s">
        <v>14</v>
      </c>
      <c r="B6" s="32"/>
    </row>
    <row r="7" spans="1:2" s="33" customFormat="1" ht="353.25" customHeight="1" x14ac:dyDescent="0.25">
      <c r="A7" s="64" t="str">
        <f>CONCATENATE("Budget Overview for the ", IF(LCAP_Year="", "[School Year]", LCAP_Year), " School Year" )</f>
        <v>Budget Overview for the 2022 – 23 School Year</v>
      </c>
      <c r="B7" s="32"/>
    </row>
    <row r="8" spans="1:2" s="33" customFormat="1" ht="39.75" customHeight="1" x14ac:dyDescent="0.25">
      <c r="A8" s="46" t="str">
        <f>CONCATENATE("This chart shows the total general purpose revenue ", IF(LEA_Name="", "[LEA Name]", TEXT(LEA_Name, "#,000")), " expects to receive in the coming year from all sources.")</f>
        <v>This chart shows the total general purpose revenue [Enter LEA name] expects to receive in the coming year from all sources.</v>
      </c>
      <c r="B8" s="32"/>
    </row>
    <row r="9" spans="1:2" s="33" customFormat="1" ht="100.5" customHeight="1" x14ac:dyDescent="0.25">
      <c r="A9" s="31" t="str">
        <f>CONCATENATE("The text description for the above chart is as follows: The total revenue projected for ",IF(LEA_Name="", "[LEA Name]", TEXT(LEA_Name, "#,000"))," is $", TEXT(LCAP_Year_Total_Revenue, "#,0.00"), ", of which $", TEXT(LCAP_Year_LCFF_Funds, "#,0.00"), " is Local Control Funding Formula (LCFF), $", TEXT(LCAP_Year_Other_Funds, "#,0.00"), " is other state funds, $", TEXT(LCAP_Year_Local_Funds, "#,0.00"), " is local funds, and $", TEXT(LCAP_Year_Federal_Funds, "#,0.00"), " is federal funds. Of the $",TEXT(LCAP_Year_LCFF_Funds, "#,0.00")," in LCFF Funds, $",TEXT(LCAP_Year_SC_Grants, "#,0.00")," is generated based on the enrollment of high needs students (foster youth, English learner, and low-income students).
")</f>
        <v xml:space="preserve">The text description for the above chart is as follows: The total revenue projected for [Enter LEA name] is $0.00, of which $0.00 is Local Control Funding Formula (LCFF), $0.00 is other state funds, $0.00 is local funds, and $0.00 is federal funds. Of the $0.00 in LCFF Funds, $0.00 is generated based on the enrollment of high needs students (foster youth, English learner, and low-income students).
</v>
      </c>
      <c r="B9" s="32"/>
    </row>
    <row r="10" spans="1:2" s="33" customFormat="1" ht="60" customHeight="1" x14ac:dyDescent="0.25">
      <c r="A10" s="72" t="s">
        <v>53</v>
      </c>
      <c r="B10" s="32"/>
    </row>
    <row r="11" spans="1:2" s="33" customFormat="1" ht="219.75" customHeight="1" x14ac:dyDescent="0.25">
      <c r="A11" s="34"/>
      <c r="B11" s="32"/>
    </row>
    <row r="12" spans="1:2" s="33" customFormat="1" ht="50.25" customHeight="1" x14ac:dyDescent="0.25">
      <c r="A12" s="47" t="str">
        <f>CONCATENATE("This chart provides a quick summary of how much ", IF(LEA_Name="", "[LEA Name]", TEXT(LEA_Name, "#,000")), " plans to spend for ", IF(LCAP_Year="", "[LCAP Year]", TEXT(LCAP_Year, "#,000")), ". It shows how much of the total is tied to planned actions and services in the LCAP.")</f>
        <v>This chart provides a quick summary of how much [Enter LEA name] plans to spend for 2022 – 23. It shows how much of the total is tied to planned actions and services in the LCAP.</v>
      </c>
      <c r="B12" s="32"/>
    </row>
    <row r="13" spans="1:2" ht="125.25" customHeight="1" x14ac:dyDescent="0.25">
      <c r="A13" s="14" t="str">
        <f>CONCATENATE("The text description of the above chart is as follows: ",IF(LEA_Name="","[LEA Name]",TEXT(LEA_Name,"#,000"))," plans to spend $",TEXT(LCAP_Year_GF_Expenditures,"#,0.00")," for the ",IF(LCAP_Year="","[LCAP Year]",TEXT(LCAP_Year,"#,000"))," school year. Of that amount, $",TEXT(LCAP_Year_LCAP_Expenditures,"#,0.00")," is tied to actions/services in the LCAP and $",TEXT(LCAP_Year_Expenditures_Not_LCAP,"#,0.00")," is not included in the LCAP. The budgeted expenditures that are not included in the LCAP will be used for the following: 
",LCAP_Year_Descr_Not_In_LCAP,"")</f>
        <v>The text description of the above chart is as follows: [Enter LEA name] plans to spend $0.00 for the 2022 – 23 school year. Of that amount, $0.00 is tied to actions/services in the LCAP and $0.00 is not included in the LCAP. The budgeted expenditures that are not included in the LCAP will be used for the following: 
[Respond to prompt here]</v>
      </c>
    </row>
    <row r="14" spans="1:2" ht="39.75" customHeight="1" x14ac:dyDescent="0.25">
      <c r="A14" s="56" t="str">
        <f>CONCATENATE("Increased or Improved Services for High Needs Students in the LCAP for the ", IF(LCAP_Year="", "[LCAP Year]", LCAP_Year), " School Year")</f>
        <v>Increased or Improved Services for High Needs Students in the LCAP for the 2022 – 23 School Year</v>
      </c>
    </row>
    <row r="15" spans="1:2" ht="162.75" customHeight="1" x14ac:dyDescent="0.25">
      <c r="A15" s="14" t="str">
        <f>CONCATENATE("
In ", IF(LCAP_Year="", "[LCAP Year]", TEXT(LCAP_Year, "#,000")), ", ", IF(LEA_Name="", "[LEA Name]", TEXT(LEA_Name, "#,000")), " is projecting it will receive $",TEXT(LCAP_Year_SC_Grants, "#,0.00"), " based on the enrollment of foster youth, English learner, and low-income students. ", IF(LEA_Name="", "[LEA Name]", TEXT(LEA_Name, "#,000")), " must describe how it intends to increase or improve services for high needs students in the LCAP. ", IF(LEA_Name="", "[LEA Name]", TEXT(LEA_Name, "#,000")), " plans to spend $", TEXT(LCAP_YEar_UP_Expenditures_LCAP, "#,0.00"), " towards meeting this requirement, as described in the LCAP.",IF('Narrative Responses'!A4="", "", IF('Data Input'!B19&lt;'Data Input'!B10, CONCATENATE(" The additional improved services described in the plan include the following: 
", UP_Improve_Description, ""), "")))</f>
        <v xml:space="preserve">
In 2022 – 23, [Enter LEA name] is projecting it will receive $0.00 based on the enrollment of foster youth, English learner, and low-income students. [Enter LEA name] must describe how it intends to increase or improve services for high needs students in the LCAP. [Enter LEA name] plans to spend $0.00 towards meeting this requirement, as described in the LCAP.</v>
      </c>
    </row>
    <row r="16" spans="1:2" ht="288" customHeight="1" x14ac:dyDescent="0.25">
      <c r="A16" s="65" t="str">
        <f>CONCATENATE("Update on Increased or Improved Services for High Needs Students in ", IF(Current_LCAP_Year="", "[LCAP Year]", Current_LCAP_Year))</f>
        <v>Update on Increased or Improved Services for High Needs Students in 2021 – 22</v>
      </c>
    </row>
    <row r="17" spans="1:1" ht="79.5" customHeight="1" x14ac:dyDescent="0.25">
      <c r="A17" s="48" t="str">
        <f>CONCATENATE("This chart compares what ", IF(LEA_Name="", "[LEA Name]", TEXT(LEA_Name, "#,000")), " budgeted last year in the LCAP for actions and services that contribute to increasing or improving services for high needs students with what  ", IF(LEA_Name="", "[LEA Name]", TEXT(LEA_Name, "#,000")), " estimates it has spent on actions and services that contribute to increasing or improving services for high needs students in the current year.")</f>
        <v>This chart compares what [Enter LEA name] budgeted last year in the LCAP for actions and services that contribute to increasing or improving services for high needs students with what  [Enter LEA name] estimates it has spent on actions and services that contribute to increasing or improving services for high needs students in the current year.</v>
      </c>
    </row>
    <row r="18" spans="1:1" ht="164.25" customHeight="1" x14ac:dyDescent="0.25">
      <c r="A18" s="14" t="str">
        <f>CONCATENATE("The text description of the above chart is as follows: In ", IF(Current_LCAP_Year="", "[the current LCAP Year]", Current_LCAP_Year), ", ", IF(LEA_Name="", "[LEA Name]", LEA_Name),"'s LCAP budgeted $", TEXT(Current_Year_Budg_UP_Expenditures, "#,0.00"), " for planned actions to increase or improve services for high needs students. ", IF(LEA_Name="", "[LEA Name]", LEA_Name), " actually spent $", TEXT(Current_Year_EA_UP_Expenditures, "#,0.00"), " for actions to increase or improve services for high needs students in ", IF(Current_LCAP_Year="", "[the current LCAP Year]", Current_LCAP_Year), ".", IF(Current_Year_EA_UP_Expenditures&lt;Current_Year_Budg_UP_Expenditures, CONCATENATE(" The difference between the budgeted and actual expenditures of $", TEXT(SUM(Current_Year_Budg_UP_Expenditures-Current_Year_EA_UP_Expenditures), "#,0.00"), " had the following impact on ", IF(LEA_Name="", "[LEA Name]", TEXT(LEA_Name, "#,000")), "'s ability to increase or improve services for high needs students:
", UP_Difference_Descr, ""), ""))</f>
        <v>The text description of the above chart is as follows: In 2021 – 22, [Enter LEA name]'s LCAP budgeted $0.00 for planned actions to increase or improve services for high needs students. [Enter LEA name] actually spent $0.00 for actions to increase or improve services for high needs students in 2021 – 22.</v>
      </c>
    </row>
    <row r="19" spans="1:1" x14ac:dyDescent="0.25">
      <c r="A19" s="5"/>
    </row>
  </sheetData>
  <sheetProtection algorithmName="SHA-512" hashValue="Y60h4MYfSVYtipCXTlfF1JYvMcJ40nkGrje38VbcGtS85arLRAGNXjkUxi5lJXIWgnoUpgwoCh+z11daQRHAMA==" saltValue="hQNrd/+QwGgGR5daMhPUvQ==" spinCount="100000" sheet="1" formatRows="0" selectLockedCells="1" selectUnlockedCells="1"/>
  <customSheetViews>
    <customSheetView guid="{B4A1466A-814B-496F-ACDF-5B04C3E33E28}" showPageBreaks="1" showGridLines="0" showRowCol="0" view="pageLayout" showRuler="0">
      <selection sqref="A1:A8"/>
    </customSheetView>
    <customSheetView guid="{E073F255-81E0-4EB2-9325-A45DCDEB7373}" showPageBreaks="1" showGridLines="0" showRowCol="0" view="pageLayout" showRuler="0">
      <selection sqref="A1:A8"/>
    </customSheetView>
  </customSheetViews>
  <pageMargins left="0.25" right="0.25" top="0.75" bottom="0.75" header="0.3" footer="0.3"/>
  <pageSetup fitToHeight="0" orientation="portrait" r:id="rId1"/>
  <headerFooter scaleWithDoc="0">
    <oddHeader>&amp;C&amp;"Arial,Bold"&amp;18LCFF Budget Overview for Parents</oddHeader>
    <oddFooter>&amp;R Page &amp;P of &amp;N</oddFooter>
  </headerFooter>
  <rowBreaks count="1" manualBreakCount="1">
    <brk id="1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3E40E-D4ED-466F-B7DA-E933699D2F86}">
  <dimension ref="A1:A8"/>
  <sheetViews>
    <sheetView showGridLines="0" workbookViewId="0"/>
  </sheetViews>
  <sheetFormatPr defaultRowHeight="15" x14ac:dyDescent="0.2"/>
  <cols>
    <col min="1" max="1" width="91.42578125" style="44" customWidth="1"/>
    <col min="2" max="16384" width="9.140625" style="44"/>
  </cols>
  <sheetData>
    <row r="1" spans="1:1" ht="19.5" x14ac:dyDescent="0.3">
      <c r="A1" s="81" t="s">
        <v>68</v>
      </c>
    </row>
    <row r="2" spans="1:1" ht="108.75" customHeight="1" x14ac:dyDescent="0.2">
      <c r="A2" s="82" t="s">
        <v>69</v>
      </c>
    </row>
    <row r="8" spans="1:1" x14ac:dyDescent="0.2">
      <c r="A8" s="80"/>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25</vt:i4>
      </vt:variant>
    </vt:vector>
  </HeadingPairs>
  <TitlesOfParts>
    <vt:vector size="31" baseType="lpstr">
      <vt:lpstr>Title Page</vt:lpstr>
      <vt:lpstr>Instructions</vt:lpstr>
      <vt:lpstr>Data Input</vt:lpstr>
      <vt:lpstr>Narrative Responses</vt:lpstr>
      <vt:lpstr>Template</vt:lpstr>
      <vt:lpstr>Accessibility</vt:lpstr>
      <vt:lpstr>CDS_Code</vt:lpstr>
      <vt:lpstr>Current_LCAP_Year</vt:lpstr>
      <vt:lpstr>Current_Year_Budg_UP_Expenditures</vt:lpstr>
      <vt:lpstr>Current_Year_EA_UP_Expenditures</vt:lpstr>
      <vt:lpstr>Estimated_Actual_Expenditures_for_Unduplicated_Students_in_LCAP</vt:lpstr>
      <vt:lpstr>LCAP_Year</vt:lpstr>
      <vt:lpstr>LCAP_YEAR_Base_Grant</vt:lpstr>
      <vt:lpstr>LCAP_Year_Descr_Not_In_LCAP</vt:lpstr>
      <vt:lpstr>LCAP_Year_Expenditures_Not_LCAP</vt:lpstr>
      <vt:lpstr>LCAP_Year_Federal_Funds</vt:lpstr>
      <vt:lpstr>LCAP_Year_GF_Expenditures</vt:lpstr>
      <vt:lpstr>LCAP_Year_LCAP_Expenditures</vt:lpstr>
      <vt:lpstr>LCAP_Year_LCFF_Funds</vt:lpstr>
      <vt:lpstr>LCAP_Year_Local_Funds</vt:lpstr>
      <vt:lpstr>LCAP_Year_Other_Funds</vt:lpstr>
      <vt:lpstr>LCAP_Year_SC_Grants</vt:lpstr>
      <vt:lpstr>LCAP_Year_Total_Revenue</vt:lpstr>
      <vt:lpstr>LCAP_YEar_UP_Expenditures_LCAP</vt:lpstr>
      <vt:lpstr>LEA_Contact</vt:lpstr>
      <vt:lpstr>LEA_Name</vt:lpstr>
      <vt:lpstr>'Data Input'!Print_Area</vt:lpstr>
      <vt:lpstr>Template!Print_Area</vt:lpstr>
      <vt:lpstr>Total_Budgeted_Expenditures_for_Unduplicated_Students_in_the_LCAP</vt:lpstr>
      <vt:lpstr>UP_Difference_Descr</vt:lpstr>
      <vt:lpstr>UP_Improve_Description</vt:lpstr>
    </vt:vector>
  </TitlesOfParts>
  <Company>California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LCFF Budget Overview for Parents Template - Local Control and Accountability Plan (LCAP) (CA Dept of Education)</dc:title>
  <dc:subject>LCFF Budget Overview for Parents Template for completion by LEAs for the 2022-23 school year.</dc:subject>
  <dc:creator>Local Agency Systems Support Office</dc:creator>
  <cp:keywords>lcff, lcap, budget, overview, for, parent, parents, template, local, control, accountability, plan</cp:keywords>
  <cp:lastModifiedBy>CDE</cp:lastModifiedBy>
  <cp:lastPrinted>2021-12-01T18:34:47Z</cp:lastPrinted>
  <dcterms:created xsi:type="dcterms:W3CDTF">2018-10-16T20:33:16Z</dcterms:created>
  <dcterms:modified xsi:type="dcterms:W3CDTF">2022-03-12T00:10:07Z</dcterms:modified>
</cp:coreProperties>
</file>