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cordova\AppData\Local\Adobe\Contribute 6.5\en_US\Sites\Site2\sp\ml\documents\"/>
    </mc:Choice>
  </mc:AlternateContent>
  <xr:revisionPtr revIDLastSave="0" documentId="13_ncr:1_{389EE802-73C6-4ADF-910C-7A9AADBDD1F1}" xr6:coauthVersionLast="47" xr6:coauthVersionMax="47" xr10:uidLastSave="{00000000-0000-0000-0000-000000000000}"/>
  <bookViews>
    <workbookView xWindow="29700" yWindow="-15870" windowWidth="27675" windowHeight="14895" xr2:uid="{00000000-000D-0000-FFFF-FFFF00000000}"/>
  </bookViews>
  <sheets>
    <sheet name="By County" sheetId="3" r:id="rId1"/>
    <sheet name="By Distric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3" l="1"/>
  <c r="D361" i="4"/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B58" i="3"/>
  <c r="C58" i="3"/>
  <c r="C361" i="4" l="1"/>
  <c r="D58" i="3"/>
  <c r="F58" i="3" s="1"/>
  <c r="E361" i="4" l="1"/>
</calcChain>
</file>

<file path=xl/sharedStrings.xml><?xml version="1.0" encoding="utf-8"?>
<sst xmlns="http://schemas.openxmlformats.org/spreadsheetml/2006/main" count="784" uniqueCount="427">
  <si>
    <t>Grand Total</t>
  </si>
  <si>
    <t>Yuba</t>
  </si>
  <si>
    <t>Yolo</t>
  </si>
  <si>
    <t>Ventura</t>
  </si>
  <si>
    <t>Tulare</t>
  </si>
  <si>
    <t>Tehama</t>
  </si>
  <si>
    <t>Sutter</t>
  </si>
  <si>
    <t>Stanislaus</t>
  </si>
  <si>
    <t>Sonoma</t>
  </si>
  <si>
    <t>Solano</t>
  </si>
  <si>
    <t>Siskiyou</t>
  </si>
  <si>
    <t>Sierra</t>
  </si>
  <si>
    <t>Shasta</t>
  </si>
  <si>
    <t>Santa Cruz</t>
  </si>
  <si>
    <t>Santa Clara</t>
  </si>
  <si>
    <t>Santa Barbara</t>
  </si>
  <si>
    <t>San Mateo</t>
  </si>
  <si>
    <t>San Luis Obispo</t>
  </si>
  <si>
    <t>San Joaquin</t>
  </si>
  <si>
    <t>San Francisco</t>
  </si>
  <si>
    <t>San Diego</t>
  </si>
  <si>
    <t>San Bernardino</t>
  </si>
  <si>
    <t>San Benito</t>
  </si>
  <si>
    <t xml:space="preserve">Sacramento </t>
  </si>
  <si>
    <t>Riverside</t>
  </si>
  <si>
    <t>Plumas</t>
  </si>
  <si>
    <t>Placer</t>
  </si>
  <si>
    <t>Orange</t>
  </si>
  <si>
    <t>Nevada</t>
  </si>
  <si>
    <t>Napa</t>
  </si>
  <si>
    <t>Monterey</t>
  </si>
  <si>
    <t>Mono</t>
  </si>
  <si>
    <t>Merced</t>
  </si>
  <si>
    <t>Mendocino</t>
  </si>
  <si>
    <t>Marin</t>
  </si>
  <si>
    <t>Madera</t>
  </si>
  <si>
    <t>Los Angeles</t>
  </si>
  <si>
    <t>Lassen</t>
  </si>
  <si>
    <t>Lake</t>
  </si>
  <si>
    <t>Kings</t>
  </si>
  <si>
    <t>Kern</t>
  </si>
  <si>
    <t>Inyo</t>
  </si>
  <si>
    <t>Imperial</t>
  </si>
  <si>
    <t>Humboldt</t>
  </si>
  <si>
    <t>Glenn</t>
  </si>
  <si>
    <t>Fresno</t>
  </si>
  <si>
    <t>El Dorado</t>
  </si>
  <si>
    <t>Del Norte</t>
  </si>
  <si>
    <t>Contra Costa</t>
  </si>
  <si>
    <t>Colusa</t>
  </si>
  <si>
    <t>Calaveras</t>
  </si>
  <si>
    <t>Butte</t>
  </si>
  <si>
    <t>Amador</t>
  </si>
  <si>
    <t>Alameda</t>
  </si>
  <si>
    <t>% of Seal Total</t>
  </si>
  <si>
    <t>Current or Former English Learners Total</t>
  </si>
  <si>
    <t>Seal 
Total</t>
  </si>
  <si>
    <t>Participating Schools Total</t>
  </si>
  <si>
    <t>Participating Districts Total</t>
  </si>
  <si>
    <t>Participating Counties</t>
  </si>
  <si>
    <t>California Department of Education</t>
  </si>
  <si>
    <t>Participating County</t>
  </si>
  <si>
    <t>Participating Districts</t>
  </si>
  <si>
    <t>Total Current or Former English Learners</t>
  </si>
  <si>
    <t>Alameda Unified</t>
  </si>
  <si>
    <t>Albany City Unified</t>
  </si>
  <si>
    <t>Dublin Unified</t>
  </si>
  <si>
    <t>Amador County Unified</t>
  </si>
  <si>
    <t>Chico Unified</t>
  </si>
  <si>
    <t>Paradise Unified</t>
  </si>
  <si>
    <t>Buckeye Union Elementary</t>
  </si>
  <si>
    <t>Fowler Unified</t>
  </si>
  <si>
    <t>Fresno Unified</t>
  </si>
  <si>
    <t>Kings Canyon Joint Unified</t>
  </si>
  <si>
    <t>Washington Unified</t>
  </si>
  <si>
    <t>Eureka City Schools</t>
  </si>
  <si>
    <t>Southern Humboldt Joint Unified</t>
  </si>
  <si>
    <t>ABC Unified</t>
  </si>
  <si>
    <t>Hawthorne</t>
  </si>
  <si>
    <t>Los Angeles County Office of Education</t>
  </si>
  <si>
    <t>Los Angeles Unified</t>
  </si>
  <si>
    <t>Pasadena Unified</t>
  </si>
  <si>
    <t>SBE - New West Charter</t>
  </si>
  <si>
    <t>Los Banos Unified</t>
  </si>
  <si>
    <t>Eastern Sierra Unified</t>
  </si>
  <si>
    <t>Orange County Department of Education</t>
  </si>
  <si>
    <t>Sacramento</t>
  </si>
  <si>
    <t>San Benito High</t>
  </si>
  <si>
    <t>Mountain Empire Unified</t>
  </si>
  <si>
    <t>San Joaquin County Office of Education</t>
  </si>
  <si>
    <t>Total</t>
  </si>
  <si>
    <t>Hayward Unified</t>
  </si>
  <si>
    <t>Bret Harte Union High</t>
  </si>
  <si>
    <t>Colusa Unified</t>
  </si>
  <si>
    <t>Pierce Joint Unified</t>
  </si>
  <si>
    <t>El Dorado Union High</t>
  </si>
  <si>
    <t>Lake Tahoe Unified</t>
  </si>
  <si>
    <t>Central Unified</t>
  </si>
  <si>
    <t>Clovis Unified</t>
  </si>
  <si>
    <t>Golden Plains Unified</t>
  </si>
  <si>
    <t>Kerman Unified</t>
  </si>
  <si>
    <t>Parlier Unified</t>
  </si>
  <si>
    <t>Sanger Unified</t>
  </si>
  <si>
    <t>Selma Unified</t>
  </si>
  <si>
    <t>Westside Elementary</t>
  </si>
  <si>
    <t>Brawley Union High</t>
  </si>
  <si>
    <t>Calexico Unified</t>
  </si>
  <si>
    <t>Central Union High</t>
  </si>
  <si>
    <t>Bishop Unified</t>
  </si>
  <si>
    <t>Temecula Valley Unified</t>
  </si>
  <si>
    <t>Oro Grande</t>
  </si>
  <si>
    <t>Stockton Unified</t>
  </si>
  <si>
    <t>Carpinteria Unified</t>
  </si>
  <si>
    <t>2022–23 State Seal of Biliteracy: Participating Current or Former English Learners</t>
  </si>
  <si>
    <t>Berkeley Unified</t>
  </si>
  <si>
    <t>California School for the Deaf-Fremont (State Special Schl)</t>
  </si>
  <si>
    <t>Castro Valley Unified</t>
  </si>
  <si>
    <t>Emery Unified</t>
  </si>
  <si>
    <t>Fremont Unified</t>
  </si>
  <si>
    <t>Livermore Valley Joint Unified</t>
  </si>
  <si>
    <t>New Haven Unified</t>
  </si>
  <si>
    <t>Newark Unified</t>
  </si>
  <si>
    <t>Oakland Unified</t>
  </si>
  <si>
    <t>Piedmont City Unified</t>
  </si>
  <si>
    <t>Pleasanton Unified</t>
  </si>
  <si>
    <t>San Leandro Unified</t>
  </si>
  <si>
    <t>Butte County Office of Education</t>
  </si>
  <si>
    <t>Durham Unified</t>
  </si>
  <si>
    <t>Gridley Union High</t>
  </si>
  <si>
    <t>Calaveras High</t>
  </si>
  <si>
    <t xml:space="preserve">Calaveras </t>
  </si>
  <si>
    <t>Maxwell Unified</t>
  </si>
  <si>
    <t>Williams Unified</t>
  </si>
  <si>
    <t>Acalanes Union High</t>
  </si>
  <si>
    <t>Antioch Unified</t>
  </si>
  <si>
    <t>Contra Costa County Office of Education</t>
  </si>
  <si>
    <t>John Swett Unified</t>
  </si>
  <si>
    <t>Liberty Union High</t>
  </si>
  <si>
    <t>Martinez Unified</t>
  </si>
  <si>
    <t>Mt. Diablo Unified</t>
  </si>
  <si>
    <t>Pittsburg Unified</t>
  </si>
  <si>
    <t>San Ramon Valley Unified</t>
  </si>
  <si>
    <t>West Contra Costa Unified</t>
  </si>
  <si>
    <t xml:space="preserve">Contra Costa </t>
  </si>
  <si>
    <t>Del Norte County Unified</t>
  </si>
  <si>
    <t xml:space="preserve">Del Norte </t>
  </si>
  <si>
    <t>Coalinga-Huron Unified</t>
  </si>
  <si>
    <t>Firebaugh-Las Deltas Unified</t>
  </si>
  <si>
    <t>Kingsburg Joint Union High</t>
  </si>
  <si>
    <t>Laton Joint Unified</t>
  </si>
  <si>
    <t>Mendota Unified</t>
  </si>
  <si>
    <t>Orland Joint Unified</t>
  </si>
  <si>
    <t>Fortuna Union High</t>
  </si>
  <si>
    <t>Humboldt County Office of Education</t>
  </si>
  <si>
    <t>Northern Humboldt Union High</t>
  </si>
  <si>
    <t>Delano Joint Union High</t>
  </si>
  <si>
    <t>Kern High</t>
  </si>
  <si>
    <t>Maricopa Unified</t>
  </si>
  <si>
    <t>McFarland Unified</t>
  </si>
  <si>
    <t>Wasco Union High</t>
  </si>
  <si>
    <t>Hanford Joint Union High</t>
  </si>
  <si>
    <t>Lemoore Union High</t>
  </si>
  <si>
    <t>Reef-Sunset Unified</t>
  </si>
  <si>
    <t>Kelseyville Unified</t>
  </si>
  <si>
    <t>Lassen Union High</t>
  </si>
  <si>
    <t>Acton-Agua Dulce Unified</t>
  </si>
  <si>
    <t>Alhambra Unified</t>
  </si>
  <si>
    <t>Antelope Valley Union High</t>
  </si>
  <si>
    <t>Arcadia Unified</t>
  </si>
  <si>
    <t>Azusa Unified</t>
  </si>
  <si>
    <t>Bassett Unified</t>
  </si>
  <si>
    <t>Bellflower Unified</t>
  </si>
  <si>
    <t>Bonita Unified</t>
  </si>
  <si>
    <t>Burbank Unified</t>
  </si>
  <si>
    <t>Centinela Valley Union High</t>
  </si>
  <si>
    <t>Charter Oak Unified</t>
  </si>
  <si>
    <t>Claremont Unified</t>
  </si>
  <si>
    <t>Compton Unified</t>
  </si>
  <si>
    <t>Culver City Unified</t>
  </si>
  <si>
    <t>Downey Unified</t>
  </si>
  <si>
    <t>Duarte Unified</t>
  </si>
  <si>
    <t>El Monte Union High</t>
  </si>
  <si>
    <t>El Rancho Unified</t>
  </si>
  <si>
    <t>Glendale Unified</t>
  </si>
  <si>
    <t xml:space="preserve">Hacienda La Puente Unified </t>
  </si>
  <si>
    <t>Inglewood Unified</t>
  </si>
  <si>
    <t>La Canada Unified</t>
  </si>
  <si>
    <t>Las Virgenes Unified</t>
  </si>
  <si>
    <t>Lawndale Elementary</t>
  </si>
  <si>
    <t>Lennox</t>
  </si>
  <si>
    <t>Long Beach Unified School District</t>
  </si>
  <si>
    <t>Lynwood Unified</t>
  </si>
  <si>
    <t>Manhattan Beach Unified</t>
  </si>
  <si>
    <t>Monrovia Unified</t>
  </si>
  <si>
    <t>Montebello Unified</t>
  </si>
  <si>
    <t>Norwalk-La Mirada Unified</t>
  </si>
  <si>
    <t>Palmdale Elementary</t>
  </si>
  <si>
    <t>Palos Verdes Peninsula Unified</t>
  </si>
  <si>
    <t>Paramount Unified</t>
  </si>
  <si>
    <t>Pomona Unified</t>
  </si>
  <si>
    <t>Redondo Beach Unified</t>
  </si>
  <si>
    <t>Rowland Unified</t>
  </si>
  <si>
    <t>San Gabriel Unified</t>
  </si>
  <si>
    <t>San Marino Unified</t>
  </si>
  <si>
    <t>Santa Monica-Malibu Unified</t>
  </si>
  <si>
    <t>South Pasadena Unified</t>
  </si>
  <si>
    <t>Torrance Unified</t>
  </si>
  <si>
    <t>Walnut Valley Unified</t>
  </si>
  <si>
    <t>West Covina Unified</t>
  </si>
  <si>
    <t>Whittier Union High</t>
  </si>
  <si>
    <t>William S. Hart Union High</t>
  </si>
  <si>
    <t>Chowchilla Union High</t>
  </si>
  <si>
    <t>Madera Unified</t>
  </si>
  <si>
    <t>Yosemite Unified</t>
  </si>
  <si>
    <t>Novato Unified</t>
  </si>
  <si>
    <t>San Rafael City High</t>
  </si>
  <si>
    <t>Shoreline Unified</t>
  </si>
  <si>
    <t>Tamalpais Union High</t>
  </si>
  <si>
    <t>Fort Bragg Unified</t>
  </si>
  <si>
    <t>Laytonville Unified</t>
  </si>
  <si>
    <t>Point Arena Joint Union High</t>
  </si>
  <si>
    <t>Ukiah Unified</t>
  </si>
  <si>
    <t>Willits Unified</t>
  </si>
  <si>
    <t>Delhi Unified</t>
  </si>
  <si>
    <t>Dos Palos Oro Loma Joint Unified</t>
  </si>
  <si>
    <t>Gustine Unified</t>
  </si>
  <si>
    <t>Hilmar Unified</t>
  </si>
  <si>
    <t>Merced County Office of Education</t>
  </si>
  <si>
    <t>Merced Union High</t>
  </si>
  <si>
    <t>Mammoth Unified</t>
  </si>
  <si>
    <t>Carmel Unified</t>
  </si>
  <si>
    <t>Monterey Peninsula Unified</t>
  </si>
  <si>
    <t>North Monterey County Unified</t>
  </si>
  <si>
    <t>Pacific Grove Unified</t>
  </si>
  <si>
    <t xml:space="preserve">Salinas Union High </t>
  </si>
  <si>
    <t>Soledad Unified</t>
  </si>
  <si>
    <t>South Monterey County Joint Union High</t>
  </si>
  <si>
    <t>Calistoga Joint Unified</t>
  </si>
  <si>
    <t>Napa Valley Unified</t>
  </si>
  <si>
    <t>Saint Helena Unified</t>
  </si>
  <si>
    <t>Nevada Joint Union High</t>
  </si>
  <si>
    <t>Anaheim Union High</t>
  </si>
  <si>
    <t>Brea-Olinda Unified</t>
  </si>
  <si>
    <t>Capistrano Unified</t>
  </si>
  <si>
    <t>Fullerton Joint Union High</t>
  </si>
  <si>
    <t>Garden Grove Unified</t>
  </si>
  <si>
    <t>Huntington Beach Union High</t>
  </si>
  <si>
    <t>Irvine Unified</t>
  </si>
  <si>
    <t>Laguna Beach Unified</t>
  </si>
  <si>
    <t>Los Alamitos Unified</t>
  </si>
  <si>
    <t>Newport-Mesa Unified</t>
  </si>
  <si>
    <t>Orange Unified</t>
  </si>
  <si>
    <t>Placentia-Yorba Linda Unified</t>
  </si>
  <si>
    <t>Santa Ana Unified</t>
  </si>
  <si>
    <t>SBE - Magnolia Science Academy Santa Ana</t>
  </si>
  <si>
    <t>Tustin Unified</t>
  </si>
  <si>
    <t>Placer Union High</t>
  </si>
  <si>
    <t>Rocklin Unified</t>
  </si>
  <si>
    <t>Roseville Joint Union High</t>
  </si>
  <si>
    <t>Tahoe-Truckee Unified</t>
  </si>
  <si>
    <t>Western Placer Unified</t>
  </si>
  <si>
    <t>Plumas Unified</t>
  </si>
  <si>
    <t>Alvord Unified</t>
  </si>
  <si>
    <t>Banning Unified</t>
  </si>
  <si>
    <t>Beaumont Unified</t>
  </si>
  <si>
    <t>California School for the Deaf-Riverside (State Special Schl)</t>
  </si>
  <si>
    <t>Coachella Valley Unified</t>
  </si>
  <si>
    <t>Corona-Norco Unified</t>
  </si>
  <si>
    <t>Desert Sands Unified</t>
  </si>
  <si>
    <t>Hemet Unified</t>
  </si>
  <si>
    <t>Jurupa Unified</t>
  </si>
  <si>
    <t>Lake Elsinore Unified</t>
  </si>
  <si>
    <t>Moreno Valley Unified</t>
  </si>
  <si>
    <t>Murrieta Valley Unified</t>
  </si>
  <si>
    <t>Palm Springs Unified</t>
  </si>
  <si>
    <t>Perris Union High</t>
  </si>
  <si>
    <t>Riverside County Office of Education</t>
  </si>
  <si>
    <t>Riverside Unified</t>
  </si>
  <si>
    <t>San Jacinto Unified</t>
  </si>
  <si>
    <t>Val Verde Unified</t>
  </si>
  <si>
    <t>Center Joint Unified</t>
  </si>
  <si>
    <t>Elk Grove Unified</t>
  </si>
  <si>
    <t>Folsom-Cordova Unified</t>
  </si>
  <si>
    <t>Galt Joint Union High</t>
  </si>
  <si>
    <t>Natomas Unified</t>
  </si>
  <si>
    <t>River Delta Joint Unified</t>
  </si>
  <si>
    <t>Sacramento City Unified</t>
  </si>
  <si>
    <t>San Juan Unified</t>
  </si>
  <si>
    <t>Twin Rivers Unified</t>
  </si>
  <si>
    <t>Aromas - San Juan Unified</t>
  </si>
  <si>
    <t>Apple Valley Unified</t>
  </si>
  <si>
    <t>Barstow Unified</t>
  </si>
  <si>
    <t>Bear Valley Unified</t>
  </si>
  <si>
    <t>Chaffey Joint Union High</t>
  </si>
  <si>
    <t>Chino Valley Unified</t>
  </si>
  <si>
    <t>Colton Joint Unified</t>
  </si>
  <si>
    <t>Fontana Unified</t>
  </si>
  <si>
    <t>Helendale Elementary</t>
  </si>
  <si>
    <t>Hesperia Unified</t>
  </si>
  <si>
    <t>Morongo Unified</t>
  </si>
  <si>
    <t>Redlands Unified</t>
  </si>
  <si>
    <t>Rialto Unified</t>
  </si>
  <si>
    <t>Rim of The World Unified</t>
  </si>
  <si>
    <t>San Bernardino City Unified</t>
  </si>
  <si>
    <t>San Bernardino County Office of Education</t>
  </si>
  <si>
    <t>Silver Valley Unified</t>
  </si>
  <si>
    <t>Snowline Joint Unified</t>
  </si>
  <si>
    <t>Upland Unified</t>
  </si>
  <si>
    <t xml:space="preserve">	Chula Vista Elementary</t>
  </si>
  <si>
    <t>Carlsbad Unified</t>
  </si>
  <si>
    <t>Coronado Unified</t>
  </si>
  <si>
    <t>Dehesa Elementary</t>
  </si>
  <si>
    <t>Escondido Union High</t>
  </si>
  <si>
    <t>Fallbrook Union High</t>
  </si>
  <si>
    <t>Grossmont Union High</t>
  </si>
  <si>
    <t>Julian Union Elementary</t>
  </si>
  <si>
    <t>Lakeside Union Elementary</t>
  </si>
  <si>
    <t>Oceanside Unified</t>
  </si>
  <si>
    <t>Poway Unified</t>
  </si>
  <si>
    <t>Ramona City Unified</t>
  </si>
  <si>
    <t xml:space="preserve">San Diego Unified </t>
  </si>
  <si>
    <t>San Dieguito Union High</t>
  </si>
  <si>
    <t>San Marcos Unified</t>
  </si>
  <si>
    <t>SBC - High Tech High</t>
  </si>
  <si>
    <t>Sweetwater Union High</t>
  </si>
  <si>
    <t>Valley Center-Pauma Unified</t>
  </si>
  <si>
    <t>Vista Unified</t>
  </si>
  <si>
    <t>San Francisco Unified</t>
  </si>
  <si>
    <t>Escalon Unified</t>
  </si>
  <si>
    <t>Lammersville Joint Unified</t>
  </si>
  <si>
    <t>Lincoln Unified</t>
  </si>
  <si>
    <t>Linden Unified</t>
  </si>
  <si>
    <t>Lodi Unified</t>
  </si>
  <si>
    <t>Manteca Unified</t>
  </si>
  <si>
    <t>Ripon Unified</t>
  </si>
  <si>
    <t>Tracy Joint Unified</t>
  </si>
  <si>
    <t>Atascadero Unified</t>
  </si>
  <si>
    <t>Lucia Mar Unified</t>
  </si>
  <si>
    <t>Paso Robles Joint Unified</t>
  </si>
  <si>
    <t>San Luis Coastal Unified</t>
  </si>
  <si>
    <t>Cabrillo Unified</t>
  </si>
  <si>
    <t>Jefferson Union High</t>
  </si>
  <si>
    <t>La Honda-Pescadero Unified</t>
  </si>
  <si>
    <t>San Mateo Union High</t>
  </si>
  <si>
    <t>Sequoia Union High</t>
  </si>
  <si>
    <t>South San Francisco Unified</t>
  </si>
  <si>
    <t>Cuyama Joint Unified</t>
  </si>
  <si>
    <t>Lompoc Unified</t>
  </si>
  <si>
    <t>Orcutt Union Elementary</t>
  </si>
  <si>
    <t>Santa Barbara Unified</t>
  </si>
  <si>
    <t>Santa Maria Joint Union High</t>
  </si>
  <si>
    <t>Campbell Union High</t>
  </si>
  <si>
    <t>East Side Union High</t>
  </si>
  <si>
    <t>Fremont Union High</t>
  </si>
  <si>
    <t>Gilroy Unified</t>
  </si>
  <si>
    <t>Los Gatos-Saratoga Union High</t>
  </si>
  <si>
    <t>Milpitas Unified</t>
  </si>
  <si>
    <t>Morgan Hill Unified</t>
  </si>
  <si>
    <t>Mountain View-Los Altos Union High</t>
  </si>
  <si>
    <t>Palo Alto Unified</t>
  </si>
  <si>
    <t>San Jose Unified</t>
  </si>
  <si>
    <t>Santa Clara County Office of Education</t>
  </si>
  <si>
    <t>Santa Clara Unified</t>
  </si>
  <si>
    <t>Pajaro Valley Unified</t>
  </si>
  <si>
    <t>San Lorenzo Valley Unified</t>
  </si>
  <si>
    <t>Santa Cruz City High</t>
  </si>
  <si>
    <t>Santa Cruz County Office of Education</t>
  </si>
  <si>
    <t>Anderson Union High</t>
  </si>
  <si>
    <t>Enterprise Elementary</t>
  </si>
  <si>
    <t>Gateway Unified</t>
  </si>
  <si>
    <t>Sierra-Plumas Joint Unified</t>
  </si>
  <si>
    <t>Scott Valley Unified</t>
  </si>
  <si>
    <t>Benicia Unified</t>
  </si>
  <si>
    <t>Dixon Unified</t>
  </si>
  <si>
    <t>Fairfield-Suisun Unified</t>
  </si>
  <si>
    <t>Travis Unified</t>
  </si>
  <si>
    <t>Vacaville Unified</t>
  </si>
  <si>
    <t>Vallejo City Unified</t>
  </si>
  <si>
    <t>Cloverdale Unified</t>
  </si>
  <si>
    <t>Cotati-Rohnert Park Unified</t>
  </si>
  <si>
    <t>Healdsburg Unified</t>
  </si>
  <si>
    <t>Petaluma Joint Union High</t>
  </si>
  <si>
    <t>Roseland</t>
  </si>
  <si>
    <t>Santa Rosa High</t>
  </si>
  <si>
    <t>West Sonoma County Union High</t>
  </si>
  <si>
    <t>Ceres Unified</t>
  </si>
  <si>
    <t>Denair Unified</t>
  </si>
  <si>
    <t>Hughson Unified</t>
  </si>
  <si>
    <t>Modesto City High</t>
  </si>
  <si>
    <t xml:space="preserve">Newman-Crows Landing Unified </t>
  </si>
  <si>
    <t>Oakdale Joint Unified</t>
  </si>
  <si>
    <t>Patterson Joint Unified</t>
  </si>
  <si>
    <t>Riverbank Unified</t>
  </si>
  <si>
    <t>Turlock Unified</t>
  </si>
  <si>
    <t>Waterford Unified</t>
  </si>
  <si>
    <t>Live Oak Unified</t>
  </si>
  <si>
    <t>Sutter Union High</t>
  </si>
  <si>
    <t>Winship-Robbins</t>
  </si>
  <si>
    <t>Yuba City Unified</t>
  </si>
  <si>
    <t>Corning Union High</t>
  </si>
  <si>
    <t xml:space="preserve">Los Molinos Unified </t>
  </si>
  <si>
    <t>Conejo Valley Unified</t>
  </si>
  <si>
    <t>Fillmore Unified</t>
  </si>
  <si>
    <t>Moorpark Unified</t>
  </si>
  <si>
    <t>Oak Park Unified</t>
  </si>
  <si>
    <t>Ojai Unified</t>
  </si>
  <si>
    <t>Oxnard Union High</t>
  </si>
  <si>
    <t>Santa Paula Unified</t>
  </si>
  <si>
    <t>Simi Valley Unified</t>
  </si>
  <si>
    <t>Ventura Unified</t>
  </si>
  <si>
    <t>Davis Joint Unified</t>
  </si>
  <si>
    <t>Esparto Unified</t>
  </si>
  <si>
    <t>Winters Joint Unified</t>
  </si>
  <si>
    <t>Woodland Joint Unified</t>
  </si>
  <si>
    <t>Camptonville Elementary</t>
  </si>
  <si>
    <t>Marysville Joint Unified</t>
  </si>
  <si>
    <t>Wheatland Union High</t>
  </si>
  <si>
    <t>Burton Elementary</t>
  </si>
  <si>
    <t>Dinuba Unified</t>
  </si>
  <si>
    <t>Exeter Unified</t>
  </si>
  <si>
    <t>Farmersville Unified</t>
  </si>
  <si>
    <t>Porterville Unified</t>
  </si>
  <si>
    <t>Tulare County Office of Education</t>
  </si>
  <si>
    <t>Tulare Joint Union High</t>
  </si>
  <si>
    <t>Visalia Unified</t>
  </si>
  <si>
    <t>Seal Total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</si>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</sst>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9">
    <xf numFmtId="0" fontId="0" fillId="0" borderId="0" xfId="0"/>
    <xf numFmtId="0" fontId="2" fillId="0" borderId="0" xfId="0" applyFont="1"/>
    <xf numFmtId="9" fontId="2" fillId="0" borderId="0" xfId="0" applyNumberFormat="1" applyFont="1"/>
    <xf numFmtId="3" fontId="2" fillId="0" borderId="0" xfId="0" applyNumberFormat="1" applyFont="1"/>
    <xf numFmtId="0" fontId="3" fillId="2" borderId="0" xfId="0" applyFont="1" applyFill="1"/>
    <xf numFmtId="0" fontId="2" fillId="0" borderId="0" xfId="0" applyFont="1" applyAlignment="1">
      <alignment horizontal="left" vertical="center" wrapText="1"/>
    </xf>
    <xf numFmtId="0" fontId="4" fillId="0" borderId="0" xfId="1" applyFon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6" fillId="0" borderId="0" xfId="0" applyFont="1"/>
    <xf numFmtId="9" fontId="6" fillId="0" borderId="0" xfId="0" applyNumberFormat="1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/>
    </xf>
    <xf numFmtId="49" fontId="2" fillId="0" borderId="0" xfId="0" applyNumberFormat="1" applyFont="1"/>
  </cellXfs>
  <cellStyles count="2">
    <cellStyle name="Heading 1" xfId="1" builtinId="16"/>
    <cellStyle name="Normal" xfId="0" builtinId="0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D21002-38BE-489D-8BF5-E6FE0BD70A38}" name="Table1" displayName="Table1" ref="A4:F58" totalsRowCount="1" headerRowDxfId="25" dataDxfId="24">
  <autoFilter ref="A4:F57" xr:uid="{AAAF36E7-C2D8-48D5-8AE7-515B694A9671}"/>
  <tableColumns count="6">
    <tableColumn id="1" xr3:uid="{9564F85C-4007-4ABA-8664-3A687A60C866}" name="Participating Counties" totalsRowLabel="Grand Total" dataDxfId="23" totalsRowDxfId="22"/>
    <tableColumn id="2" xr3:uid="{2887362C-37D9-46ED-9180-6CA82B31913D}" name="Participating Districts Total" totalsRowFunction="sum" dataDxfId="21" totalsRowDxfId="20"/>
    <tableColumn id="3" xr3:uid="{5A73FA1B-06E5-4281-9935-CDE5134183DE}" name="Participating Schools Total" totalsRowFunction="sum" dataDxfId="19" totalsRowDxfId="18"/>
    <tableColumn id="4" xr3:uid="{9873730C-78C4-4743-A231-FFC14577D368}" name="Seal _x000a_Total" totalsRowFunction="sum" dataDxfId="17" totalsRowDxfId="16"/>
    <tableColumn id="5" xr3:uid="{DC3DD423-D715-464A-BF62-EC0F044282C3}" name="Current or Former English Learners Total" totalsRowFunction="sum" dataDxfId="15" totalsRowDxfId="14"/>
    <tableColumn id="6" xr3:uid="{7D8C4A27-97F9-4ABE-8C07-5A3DE0FE3229}" name="% of Seal Total" totalsRowFunction="custom" dataDxfId="13" totalsRowDxfId="12">
      <calculatedColumnFormula>E5/D5</calculatedColumnFormula>
      <totalsRowFormula>E58/D58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able of the 2022-23 State Seal of Biliteracy Participating Counties, Districts, and Schoo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84A7A9C-6FF9-41A1-8521-8011B4D69D14}" name="Table2" displayName="Table2" ref="A4:E361" totalsRowCount="1" headerRowDxfId="11" dataDxfId="10">
  <autoFilter ref="A4:E360" xr:uid="{16115B03-523D-4774-95A1-EAF49C7E6DDA}"/>
  <tableColumns count="5">
    <tableColumn id="1" xr3:uid="{2B8A3D68-57B4-4B82-9561-CE5F794A07DE}" name="Participating County" totalsRowLabel="Total" dataDxfId="9" totalsRowDxfId="8"/>
    <tableColumn id="2" xr3:uid="{F1FBBE1D-2266-413B-B1C6-F25322B098CC}" name="Participating Districts" dataDxfId="7" totalsRowDxfId="6"/>
    <tableColumn id="3" xr3:uid="{8787F9AC-C81F-4C55-93CF-515BF2F7CD2E}" name="Seal Total" totalsRowFunction="sum" dataDxfId="5" totalsRowDxfId="4"/>
    <tableColumn id="4" xr3:uid="{3FA69F52-F797-4E4D-BE77-E63A1E7F9940}" name="Total Current or Former English Learners" totalsRowFunction="sum" dataDxfId="3" totalsRowDxfId="2"/>
    <tableColumn id="5" xr3:uid="{F805304B-E187-484F-8B65-176408B73CDD}" name="% of Seal Total" totalsRowFunction="custom" dataDxfId="1" totalsRowDxfId="0">
      <calculatedColumnFormula>D5/C5</calculatedColumnFormula>
      <totalsRowFormula>D361/C361</totalsRowFormula>
    </tableColumn>
  </tableColumns>
  <tableStyleInfo name="TableStyleMedium28" showFirstColumn="0" showLastColumn="0" showRowStripes="1" showColumnStripes="0"/>
  <extLst>
    <ext xmlns:x14="http://schemas.microsoft.com/office/spreadsheetml/2009/9/main" uri="{504A1905-F514-4f6f-8877-14C23A59335A}">
      <x14:table altTextSummary="Table of 2022-23 Number of English Learner Seals earned by participating distric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8B91-1A41-4C62-89DF-0261CFEF530C}">
  <dimension ref="A1:F58"/>
  <sheetViews>
    <sheetView tabSelected="1" zoomScaleNormal="100" workbookViewId="0"/>
  </sheetViews>
  <sheetFormatPr defaultColWidth="8.6640625" defaultRowHeight="15" x14ac:dyDescent="0.25"/>
  <cols>
    <col min="1" max="1" width="24.109375" style="1" customWidth="1"/>
    <col min="2" max="4" width="15.109375" style="1" customWidth="1"/>
    <col min="5" max="5" width="17.88671875" style="10" customWidth="1"/>
    <col min="6" max="6" width="15.109375" style="14" customWidth="1"/>
    <col min="7" max="16384" width="8.6640625" style="1"/>
  </cols>
  <sheetData>
    <row r="1" spans="1:6" ht="22.8" x14ac:dyDescent="0.4">
      <c r="A1" s="6" t="s">
        <v>113</v>
      </c>
    </row>
    <row r="2" spans="1:6" x14ac:dyDescent="0.25">
      <c r="A2" s="1" t="s">
        <v>60</v>
      </c>
    </row>
    <row r="3" spans="1:6" x14ac:dyDescent="0.25">
      <c r="A3" s="18" t="s">
        <v>426</v>
      </c>
    </row>
    <row r="4" spans="1:6" s="5" customFormat="1" ht="45.6" customHeight="1" x14ac:dyDescent="0.3">
      <c r="A4" s="5" t="s">
        <v>59</v>
      </c>
      <c r="B4" s="5" t="s">
        <v>58</v>
      </c>
      <c r="C4" s="5" t="s">
        <v>57</v>
      </c>
      <c r="D4" s="5" t="s">
        <v>56</v>
      </c>
      <c r="E4" s="16" t="s">
        <v>55</v>
      </c>
      <c r="F4" s="16" t="s">
        <v>54</v>
      </c>
    </row>
    <row r="5" spans="1:6" x14ac:dyDescent="0.25">
      <c r="A5" s="1" t="s">
        <v>53</v>
      </c>
      <c r="B5" s="1">
        <v>16</v>
      </c>
      <c r="C5" s="1">
        <v>44</v>
      </c>
      <c r="D5" s="3">
        <v>2230</v>
      </c>
      <c r="E5" s="13">
        <v>893</v>
      </c>
      <c r="F5" s="11">
        <f t="shared" ref="F5:F36" si="0">E5/D5</f>
        <v>0.40044843049327355</v>
      </c>
    </row>
    <row r="6" spans="1:6" x14ac:dyDescent="0.25">
      <c r="A6" s="1" t="s">
        <v>52</v>
      </c>
      <c r="B6" s="1">
        <v>1</v>
      </c>
      <c r="C6" s="1">
        <v>2</v>
      </c>
      <c r="D6" s="3">
        <v>34</v>
      </c>
      <c r="E6" s="13">
        <v>0</v>
      </c>
      <c r="F6" s="11">
        <f t="shared" si="0"/>
        <v>0</v>
      </c>
    </row>
    <row r="7" spans="1:6" x14ac:dyDescent="0.25">
      <c r="A7" s="1" t="s">
        <v>51</v>
      </c>
      <c r="B7" s="1">
        <v>5</v>
      </c>
      <c r="C7" s="1">
        <v>7</v>
      </c>
      <c r="D7" s="3">
        <v>193</v>
      </c>
      <c r="E7" s="13">
        <v>43</v>
      </c>
      <c r="F7" s="11">
        <f t="shared" si="0"/>
        <v>0.22279792746113988</v>
      </c>
    </row>
    <row r="8" spans="1:6" x14ac:dyDescent="0.25">
      <c r="A8" s="1" t="s">
        <v>50</v>
      </c>
      <c r="B8" s="1">
        <v>2</v>
      </c>
      <c r="C8" s="1">
        <v>2</v>
      </c>
      <c r="D8" s="3">
        <v>15</v>
      </c>
      <c r="E8" s="13">
        <v>2</v>
      </c>
      <c r="F8" s="11">
        <f t="shared" si="0"/>
        <v>0.13333333333333333</v>
      </c>
    </row>
    <row r="9" spans="1:6" x14ac:dyDescent="0.25">
      <c r="A9" s="1" t="s">
        <v>49</v>
      </c>
      <c r="B9" s="1">
        <v>4</v>
      </c>
      <c r="C9" s="1">
        <v>4</v>
      </c>
      <c r="D9" s="3">
        <v>59</v>
      </c>
      <c r="E9" s="13">
        <v>38</v>
      </c>
      <c r="F9" s="11">
        <f t="shared" si="0"/>
        <v>0.64406779661016944</v>
      </c>
    </row>
    <row r="10" spans="1:6" x14ac:dyDescent="0.25">
      <c r="A10" s="1" t="s">
        <v>48</v>
      </c>
      <c r="B10" s="1">
        <v>10</v>
      </c>
      <c r="C10" s="1">
        <v>30</v>
      </c>
      <c r="D10" s="3">
        <v>1916</v>
      </c>
      <c r="E10" s="13">
        <v>499</v>
      </c>
      <c r="F10" s="11">
        <f t="shared" si="0"/>
        <v>0.26043841336116913</v>
      </c>
    </row>
    <row r="11" spans="1:6" x14ac:dyDescent="0.25">
      <c r="A11" s="1" t="s">
        <v>47</v>
      </c>
      <c r="B11" s="1">
        <v>1</v>
      </c>
      <c r="C11" s="1">
        <v>1</v>
      </c>
      <c r="D11" s="3">
        <v>3</v>
      </c>
      <c r="E11" s="13">
        <v>3</v>
      </c>
      <c r="F11" s="11">
        <f t="shared" si="0"/>
        <v>1</v>
      </c>
    </row>
    <row r="12" spans="1:6" x14ac:dyDescent="0.25">
      <c r="A12" s="1" t="s">
        <v>46</v>
      </c>
      <c r="B12" s="1">
        <v>3</v>
      </c>
      <c r="C12" s="1">
        <v>7</v>
      </c>
      <c r="D12" s="3">
        <v>207</v>
      </c>
      <c r="E12" s="13">
        <v>36</v>
      </c>
      <c r="F12" s="11">
        <f t="shared" si="0"/>
        <v>0.17391304347826086</v>
      </c>
    </row>
    <row r="13" spans="1:6" x14ac:dyDescent="0.25">
      <c r="A13" s="1" t="s">
        <v>45</v>
      </c>
      <c r="B13" s="1">
        <v>17</v>
      </c>
      <c r="C13" s="1">
        <v>24</v>
      </c>
      <c r="D13" s="3">
        <v>625</v>
      </c>
      <c r="E13" s="13">
        <v>410</v>
      </c>
      <c r="F13" s="11">
        <f t="shared" si="0"/>
        <v>0.65600000000000003</v>
      </c>
    </row>
    <row r="14" spans="1:6" x14ac:dyDescent="0.25">
      <c r="A14" s="1" t="s">
        <v>44</v>
      </c>
      <c r="B14" s="1">
        <v>1</v>
      </c>
      <c r="C14" s="1">
        <v>1</v>
      </c>
      <c r="D14" s="3">
        <v>18</v>
      </c>
      <c r="E14" s="13">
        <v>17</v>
      </c>
      <c r="F14" s="11">
        <f t="shared" si="0"/>
        <v>0.94444444444444442</v>
      </c>
    </row>
    <row r="15" spans="1:6" x14ac:dyDescent="0.25">
      <c r="A15" s="1" t="s">
        <v>43</v>
      </c>
      <c r="B15" s="1">
        <v>5</v>
      </c>
      <c r="C15" s="1">
        <v>8</v>
      </c>
      <c r="D15" s="3">
        <v>137</v>
      </c>
      <c r="E15" s="13">
        <v>50</v>
      </c>
      <c r="F15" s="11">
        <f t="shared" si="0"/>
        <v>0.36496350364963503</v>
      </c>
    </row>
    <row r="16" spans="1:6" x14ac:dyDescent="0.25">
      <c r="A16" s="1" t="s">
        <v>42</v>
      </c>
      <c r="B16" s="1">
        <v>3</v>
      </c>
      <c r="C16" s="1">
        <v>4</v>
      </c>
      <c r="D16" s="3">
        <v>252</v>
      </c>
      <c r="E16" s="13">
        <v>219</v>
      </c>
      <c r="F16" s="11">
        <f t="shared" si="0"/>
        <v>0.86904761904761907</v>
      </c>
    </row>
    <row r="17" spans="1:6" x14ac:dyDescent="0.25">
      <c r="A17" s="1" t="s">
        <v>41</v>
      </c>
      <c r="B17" s="1">
        <v>1</v>
      </c>
      <c r="C17" s="1">
        <v>1</v>
      </c>
      <c r="D17" s="3">
        <v>14</v>
      </c>
      <c r="E17" s="13">
        <v>1</v>
      </c>
      <c r="F17" s="11">
        <f t="shared" si="0"/>
        <v>7.1428571428571425E-2</v>
      </c>
    </row>
    <row r="18" spans="1:6" x14ac:dyDescent="0.25">
      <c r="A18" s="1" t="s">
        <v>40</v>
      </c>
      <c r="B18" s="1">
        <v>5</v>
      </c>
      <c r="C18" s="1">
        <v>24</v>
      </c>
      <c r="D18" s="3">
        <v>1532</v>
      </c>
      <c r="E18" s="13">
        <v>1176</v>
      </c>
      <c r="F18" s="11">
        <f t="shared" si="0"/>
        <v>0.76762402088772841</v>
      </c>
    </row>
    <row r="19" spans="1:6" x14ac:dyDescent="0.25">
      <c r="A19" s="1" t="s">
        <v>39</v>
      </c>
      <c r="B19" s="1">
        <v>3</v>
      </c>
      <c r="C19" s="1">
        <v>6</v>
      </c>
      <c r="D19" s="3">
        <v>86</v>
      </c>
      <c r="E19" s="13">
        <v>64</v>
      </c>
      <c r="F19" s="11">
        <f t="shared" si="0"/>
        <v>0.7441860465116279</v>
      </c>
    </row>
    <row r="20" spans="1:6" x14ac:dyDescent="0.25">
      <c r="A20" s="1" t="s">
        <v>38</v>
      </c>
      <c r="B20" s="1">
        <v>1</v>
      </c>
      <c r="C20" s="1">
        <v>1</v>
      </c>
      <c r="D20" s="3">
        <v>4</v>
      </c>
      <c r="E20" s="13">
        <v>3</v>
      </c>
      <c r="F20" s="11">
        <f t="shared" si="0"/>
        <v>0.75</v>
      </c>
    </row>
    <row r="21" spans="1:6" x14ac:dyDescent="0.25">
      <c r="A21" s="1" t="s">
        <v>37</v>
      </c>
      <c r="B21" s="1">
        <v>1</v>
      </c>
      <c r="C21" s="1">
        <v>1</v>
      </c>
      <c r="D21" s="3">
        <v>19</v>
      </c>
      <c r="E21" s="13">
        <v>0</v>
      </c>
      <c r="F21" s="11">
        <f t="shared" si="0"/>
        <v>0</v>
      </c>
    </row>
    <row r="22" spans="1:6" x14ac:dyDescent="0.25">
      <c r="A22" s="1" t="s">
        <v>36</v>
      </c>
      <c r="B22" s="1">
        <v>52</v>
      </c>
      <c r="C22" s="1">
        <v>321</v>
      </c>
      <c r="D22" s="3">
        <v>16558</v>
      </c>
      <c r="E22" s="13">
        <v>8202</v>
      </c>
      <c r="F22" s="11">
        <f t="shared" si="0"/>
        <v>0.49534967991303297</v>
      </c>
    </row>
    <row r="23" spans="1:6" x14ac:dyDescent="0.25">
      <c r="A23" s="1" t="s">
        <v>35</v>
      </c>
      <c r="B23" s="1">
        <v>3</v>
      </c>
      <c r="C23" s="1">
        <v>5</v>
      </c>
      <c r="D23" s="3">
        <v>191</v>
      </c>
      <c r="E23" s="13">
        <v>154</v>
      </c>
      <c r="F23" s="11">
        <f t="shared" si="0"/>
        <v>0.80628272251308897</v>
      </c>
    </row>
    <row r="24" spans="1:6" x14ac:dyDescent="0.25">
      <c r="A24" s="1" t="s">
        <v>34</v>
      </c>
      <c r="B24" s="1">
        <v>4</v>
      </c>
      <c r="C24" s="1">
        <v>8</v>
      </c>
      <c r="D24" s="3">
        <v>414</v>
      </c>
      <c r="E24" s="13">
        <v>46</v>
      </c>
      <c r="F24" s="11">
        <f t="shared" si="0"/>
        <v>0.1111111111111111</v>
      </c>
    </row>
    <row r="25" spans="1:6" x14ac:dyDescent="0.25">
      <c r="A25" s="1" t="s">
        <v>33</v>
      </c>
      <c r="B25" s="1">
        <v>5</v>
      </c>
      <c r="C25" s="1">
        <v>5</v>
      </c>
      <c r="D25" s="3">
        <v>94</v>
      </c>
      <c r="E25" s="13">
        <v>42</v>
      </c>
      <c r="F25" s="11">
        <f t="shared" si="0"/>
        <v>0.44680851063829785</v>
      </c>
    </row>
    <row r="26" spans="1:6" x14ac:dyDescent="0.25">
      <c r="A26" s="1" t="s">
        <v>32</v>
      </c>
      <c r="B26" s="1">
        <v>7</v>
      </c>
      <c r="C26" s="1">
        <v>12</v>
      </c>
      <c r="D26" s="3">
        <v>219</v>
      </c>
      <c r="E26" s="13">
        <v>95</v>
      </c>
      <c r="F26" s="11">
        <f t="shared" si="0"/>
        <v>0.43378995433789952</v>
      </c>
    </row>
    <row r="27" spans="1:6" x14ac:dyDescent="0.25">
      <c r="A27" s="1" t="s">
        <v>31</v>
      </c>
      <c r="B27" s="1">
        <v>2</v>
      </c>
      <c r="C27" s="1">
        <v>3</v>
      </c>
      <c r="D27" s="3">
        <v>26</v>
      </c>
      <c r="E27" s="13">
        <v>17</v>
      </c>
      <c r="F27" s="11">
        <f t="shared" si="0"/>
        <v>0.65384615384615385</v>
      </c>
    </row>
    <row r="28" spans="1:6" x14ac:dyDescent="0.25">
      <c r="A28" s="1" t="s">
        <v>30</v>
      </c>
      <c r="B28" s="1">
        <v>7</v>
      </c>
      <c r="C28" s="1">
        <v>16</v>
      </c>
      <c r="D28" s="3">
        <v>847</v>
      </c>
      <c r="E28" s="10">
        <v>597</v>
      </c>
      <c r="F28" s="11">
        <f t="shared" si="0"/>
        <v>0.70484061393152297</v>
      </c>
    </row>
    <row r="29" spans="1:6" x14ac:dyDescent="0.25">
      <c r="A29" s="1" t="s">
        <v>29</v>
      </c>
      <c r="B29" s="1">
        <v>3</v>
      </c>
      <c r="C29" s="1">
        <v>6</v>
      </c>
      <c r="D29" s="3">
        <v>299</v>
      </c>
      <c r="E29" s="10">
        <v>103</v>
      </c>
      <c r="F29" s="11">
        <f t="shared" si="0"/>
        <v>0.34448160535117056</v>
      </c>
    </row>
    <row r="30" spans="1:6" x14ac:dyDescent="0.25">
      <c r="A30" s="1" t="s">
        <v>28</v>
      </c>
      <c r="B30" s="1">
        <v>1</v>
      </c>
      <c r="C30" s="1">
        <v>4</v>
      </c>
      <c r="D30" s="3">
        <v>42</v>
      </c>
      <c r="E30" s="10">
        <v>1</v>
      </c>
      <c r="F30" s="11">
        <f t="shared" si="0"/>
        <v>2.3809523809523808E-2</v>
      </c>
    </row>
    <row r="31" spans="1:6" x14ac:dyDescent="0.25">
      <c r="A31" s="1" t="s">
        <v>27</v>
      </c>
      <c r="B31" s="1">
        <v>16</v>
      </c>
      <c r="C31" s="1">
        <v>86</v>
      </c>
      <c r="D31" s="3">
        <v>7840</v>
      </c>
      <c r="E31" s="13">
        <v>3569</v>
      </c>
      <c r="F31" s="11">
        <f t="shared" si="0"/>
        <v>0.45522959183673467</v>
      </c>
    </row>
    <row r="32" spans="1:6" x14ac:dyDescent="0.25">
      <c r="A32" s="1" t="s">
        <v>26</v>
      </c>
      <c r="B32" s="1">
        <v>5</v>
      </c>
      <c r="C32" s="1">
        <v>18</v>
      </c>
      <c r="D32" s="3">
        <v>868</v>
      </c>
      <c r="E32" s="10">
        <v>193</v>
      </c>
      <c r="F32" s="11">
        <f t="shared" si="0"/>
        <v>0.22235023041474655</v>
      </c>
    </row>
    <row r="33" spans="1:6" x14ac:dyDescent="0.25">
      <c r="A33" s="1" t="s">
        <v>25</v>
      </c>
      <c r="B33" s="1">
        <v>1</v>
      </c>
      <c r="C33" s="1">
        <v>2</v>
      </c>
      <c r="D33" s="3">
        <v>11</v>
      </c>
      <c r="E33" s="10">
        <v>0</v>
      </c>
      <c r="F33" s="11">
        <f t="shared" si="0"/>
        <v>0</v>
      </c>
    </row>
    <row r="34" spans="1:6" x14ac:dyDescent="0.25">
      <c r="A34" s="1" t="s">
        <v>24</v>
      </c>
      <c r="B34" s="1">
        <v>19</v>
      </c>
      <c r="C34" s="1">
        <v>73</v>
      </c>
      <c r="D34" s="3">
        <v>3417</v>
      </c>
      <c r="E34" s="13">
        <v>1516</v>
      </c>
      <c r="F34" s="11">
        <f t="shared" si="0"/>
        <v>0.44366403277729</v>
      </c>
    </row>
    <row r="35" spans="1:6" x14ac:dyDescent="0.25">
      <c r="A35" s="1" t="s">
        <v>23</v>
      </c>
      <c r="B35" s="1">
        <v>9</v>
      </c>
      <c r="C35" s="1">
        <v>50</v>
      </c>
      <c r="D35" s="3">
        <v>1830</v>
      </c>
      <c r="E35" s="13">
        <v>798</v>
      </c>
      <c r="F35" s="11">
        <f t="shared" si="0"/>
        <v>0.43606557377049182</v>
      </c>
    </row>
    <row r="36" spans="1:6" x14ac:dyDescent="0.25">
      <c r="A36" s="1" t="s">
        <v>22</v>
      </c>
      <c r="B36" s="1">
        <v>2</v>
      </c>
      <c r="C36" s="1">
        <v>2</v>
      </c>
      <c r="D36" s="3">
        <v>96</v>
      </c>
      <c r="E36" s="13">
        <v>54</v>
      </c>
      <c r="F36" s="11">
        <f t="shared" si="0"/>
        <v>0.5625</v>
      </c>
    </row>
    <row r="37" spans="1:6" x14ac:dyDescent="0.25">
      <c r="A37" s="1" t="s">
        <v>21</v>
      </c>
      <c r="B37" s="1">
        <v>19</v>
      </c>
      <c r="C37" s="1">
        <v>58</v>
      </c>
      <c r="D37" s="3">
        <v>3249</v>
      </c>
      <c r="E37" s="13">
        <v>2019</v>
      </c>
      <c r="F37" s="11">
        <f t="shared" ref="F37:F57" si="1">E37/D37</f>
        <v>0.62142197599261306</v>
      </c>
    </row>
    <row r="38" spans="1:6" x14ac:dyDescent="0.25">
      <c r="A38" s="1" t="s">
        <v>20</v>
      </c>
      <c r="B38" s="1">
        <v>20</v>
      </c>
      <c r="C38" s="1">
        <v>91</v>
      </c>
      <c r="D38" s="3">
        <v>4538</v>
      </c>
      <c r="E38" s="13">
        <v>1203</v>
      </c>
      <c r="F38" s="11">
        <f t="shared" si="1"/>
        <v>0.26509475539885413</v>
      </c>
    </row>
    <row r="39" spans="1:6" x14ac:dyDescent="0.25">
      <c r="A39" s="1" t="s">
        <v>19</v>
      </c>
      <c r="B39" s="1">
        <v>1</v>
      </c>
      <c r="C39" s="1">
        <v>14</v>
      </c>
      <c r="D39" s="3">
        <v>581</v>
      </c>
      <c r="E39" s="13">
        <v>348</v>
      </c>
      <c r="F39" s="11">
        <f t="shared" si="1"/>
        <v>0.59896729776247848</v>
      </c>
    </row>
    <row r="40" spans="1:6" x14ac:dyDescent="0.25">
      <c r="A40" s="1" t="s">
        <v>18</v>
      </c>
      <c r="B40" s="1">
        <v>10</v>
      </c>
      <c r="C40" s="1">
        <v>31</v>
      </c>
      <c r="D40" s="3">
        <v>941</v>
      </c>
      <c r="E40" s="13">
        <v>410</v>
      </c>
      <c r="F40" s="11">
        <f t="shared" si="1"/>
        <v>0.4357066950053135</v>
      </c>
    </row>
    <row r="41" spans="1:6" x14ac:dyDescent="0.25">
      <c r="A41" s="1" t="s">
        <v>17</v>
      </c>
      <c r="B41" s="1">
        <v>4</v>
      </c>
      <c r="C41" s="1">
        <v>6</v>
      </c>
      <c r="D41" s="3">
        <v>150</v>
      </c>
      <c r="E41" s="13">
        <v>64</v>
      </c>
      <c r="F41" s="11">
        <f t="shared" si="1"/>
        <v>0.42666666666666669</v>
      </c>
    </row>
    <row r="42" spans="1:6" x14ac:dyDescent="0.25">
      <c r="A42" s="1" t="s">
        <v>16</v>
      </c>
      <c r="B42" s="1">
        <v>6</v>
      </c>
      <c r="C42" s="1">
        <v>23</v>
      </c>
      <c r="D42" s="3">
        <v>1874</v>
      </c>
      <c r="E42" s="13">
        <v>837</v>
      </c>
      <c r="F42" s="11">
        <f t="shared" si="1"/>
        <v>0.44663820704375667</v>
      </c>
    </row>
    <row r="43" spans="1:6" x14ac:dyDescent="0.25">
      <c r="A43" s="1" t="s">
        <v>15</v>
      </c>
      <c r="B43" s="1">
        <v>6</v>
      </c>
      <c r="C43" s="1">
        <v>13</v>
      </c>
      <c r="D43" s="3">
        <v>554</v>
      </c>
      <c r="E43" s="13">
        <v>394</v>
      </c>
      <c r="F43" s="11">
        <f t="shared" si="1"/>
        <v>0.71119133574007221</v>
      </c>
    </row>
    <row r="44" spans="1:6" x14ac:dyDescent="0.25">
      <c r="A44" s="1" t="s">
        <v>14</v>
      </c>
      <c r="B44" s="1">
        <v>12</v>
      </c>
      <c r="C44" s="1">
        <v>47</v>
      </c>
      <c r="D44" s="3">
        <v>3943</v>
      </c>
      <c r="E44" s="13">
        <v>1043</v>
      </c>
      <c r="F44" s="11">
        <f t="shared" si="1"/>
        <v>0.2645194014709612</v>
      </c>
    </row>
    <row r="45" spans="1:6" x14ac:dyDescent="0.25">
      <c r="A45" s="1" t="s">
        <v>13</v>
      </c>
      <c r="B45" s="1">
        <v>4</v>
      </c>
      <c r="C45" s="1">
        <v>9</v>
      </c>
      <c r="D45" s="3">
        <v>271</v>
      </c>
      <c r="E45" s="13">
        <v>128</v>
      </c>
      <c r="F45" s="11">
        <f t="shared" si="1"/>
        <v>0.47232472324723246</v>
      </c>
    </row>
    <row r="46" spans="1:6" x14ac:dyDescent="0.25">
      <c r="A46" s="1" t="s">
        <v>12</v>
      </c>
      <c r="B46" s="1">
        <v>3</v>
      </c>
      <c r="C46" s="1">
        <v>3</v>
      </c>
      <c r="D46" s="3">
        <v>10</v>
      </c>
      <c r="E46" s="13">
        <v>4</v>
      </c>
      <c r="F46" s="11">
        <f t="shared" si="1"/>
        <v>0.4</v>
      </c>
    </row>
    <row r="47" spans="1:6" x14ac:dyDescent="0.25">
      <c r="A47" s="1" t="s">
        <v>11</v>
      </c>
      <c r="B47" s="1">
        <v>1</v>
      </c>
      <c r="C47" s="1">
        <v>1</v>
      </c>
      <c r="D47" s="3">
        <v>3</v>
      </c>
      <c r="E47" s="13">
        <v>3</v>
      </c>
      <c r="F47" s="11">
        <f t="shared" si="1"/>
        <v>1</v>
      </c>
    </row>
    <row r="48" spans="1:6" x14ac:dyDescent="0.25">
      <c r="A48" s="1" t="s">
        <v>10</v>
      </c>
      <c r="B48" s="1">
        <v>1</v>
      </c>
      <c r="C48" s="1">
        <v>1</v>
      </c>
      <c r="D48" s="3">
        <v>10</v>
      </c>
      <c r="E48" s="13">
        <v>4</v>
      </c>
      <c r="F48" s="11">
        <f t="shared" si="1"/>
        <v>0.4</v>
      </c>
    </row>
    <row r="49" spans="1:6" x14ac:dyDescent="0.25">
      <c r="A49" s="1" t="s">
        <v>9</v>
      </c>
      <c r="B49" s="1">
        <v>6</v>
      </c>
      <c r="C49" s="1">
        <v>11</v>
      </c>
      <c r="D49" s="3">
        <v>241</v>
      </c>
      <c r="E49" s="13">
        <v>146</v>
      </c>
      <c r="F49" s="11">
        <f t="shared" si="1"/>
        <v>0.60580912863070535</v>
      </c>
    </row>
    <row r="50" spans="1:6" x14ac:dyDescent="0.25">
      <c r="A50" s="1" t="s">
        <v>8</v>
      </c>
      <c r="B50" s="1">
        <v>7</v>
      </c>
      <c r="C50" s="1">
        <v>12</v>
      </c>
      <c r="D50" s="3">
        <v>434</v>
      </c>
      <c r="E50" s="13">
        <v>163</v>
      </c>
      <c r="F50" s="11">
        <f t="shared" si="1"/>
        <v>0.37557603686635943</v>
      </c>
    </row>
    <row r="51" spans="1:6" x14ac:dyDescent="0.25">
      <c r="A51" s="1" t="s">
        <v>7</v>
      </c>
      <c r="B51" s="1">
        <v>10</v>
      </c>
      <c r="C51" s="1">
        <v>20</v>
      </c>
      <c r="D51" s="3">
        <v>527</v>
      </c>
      <c r="E51" s="13">
        <v>432</v>
      </c>
      <c r="F51" s="11">
        <f t="shared" si="1"/>
        <v>0.81973434535104361</v>
      </c>
    </row>
    <row r="52" spans="1:6" x14ac:dyDescent="0.25">
      <c r="A52" s="1" t="s">
        <v>6</v>
      </c>
      <c r="B52" s="1">
        <v>4</v>
      </c>
      <c r="C52" s="1">
        <v>6</v>
      </c>
      <c r="D52" s="3">
        <v>192</v>
      </c>
      <c r="E52" s="13">
        <v>55</v>
      </c>
      <c r="F52" s="11">
        <f t="shared" si="1"/>
        <v>0.28645833333333331</v>
      </c>
    </row>
    <row r="53" spans="1:6" x14ac:dyDescent="0.25">
      <c r="A53" s="1" t="s">
        <v>5</v>
      </c>
      <c r="B53" s="1">
        <v>2</v>
      </c>
      <c r="C53" s="1">
        <v>4</v>
      </c>
      <c r="D53" s="3">
        <v>34</v>
      </c>
      <c r="E53" s="13">
        <v>19</v>
      </c>
      <c r="F53" s="11">
        <f t="shared" si="1"/>
        <v>0.55882352941176472</v>
      </c>
    </row>
    <row r="54" spans="1:6" x14ac:dyDescent="0.25">
      <c r="A54" s="1" t="s">
        <v>4</v>
      </c>
      <c r="B54" s="1">
        <v>8</v>
      </c>
      <c r="C54" s="1">
        <v>18</v>
      </c>
      <c r="D54" s="3">
        <v>618</v>
      </c>
      <c r="E54" s="13">
        <v>413</v>
      </c>
      <c r="F54" s="11">
        <f t="shared" si="1"/>
        <v>0.66828478964401294</v>
      </c>
    </row>
    <row r="55" spans="1:6" x14ac:dyDescent="0.25">
      <c r="A55" s="1" t="s">
        <v>3</v>
      </c>
      <c r="B55" s="1">
        <v>9</v>
      </c>
      <c r="C55" s="1">
        <v>28</v>
      </c>
      <c r="D55" s="3">
        <v>1044</v>
      </c>
      <c r="E55" s="13">
        <v>350</v>
      </c>
      <c r="F55" s="11">
        <f t="shared" si="1"/>
        <v>0.33524904214559387</v>
      </c>
    </row>
    <row r="56" spans="1:6" x14ac:dyDescent="0.25">
      <c r="A56" s="1" t="s">
        <v>2</v>
      </c>
      <c r="B56" s="1">
        <v>5</v>
      </c>
      <c r="C56" s="1">
        <v>9</v>
      </c>
      <c r="D56" s="3">
        <v>361</v>
      </c>
      <c r="E56" s="13">
        <v>175</v>
      </c>
      <c r="F56" s="11">
        <f t="shared" si="1"/>
        <v>0.48476454293628807</v>
      </c>
    </row>
    <row r="57" spans="1:6" x14ac:dyDescent="0.25">
      <c r="A57" s="1" t="s">
        <v>1</v>
      </c>
      <c r="B57" s="1">
        <v>3</v>
      </c>
      <c r="C57" s="1">
        <v>5</v>
      </c>
      <c r="D57" s="3">
        <v>32</v>
      </c>
      <c r="E57" s="13">
        <v>31</v>
      </c>
      <c r="F57" s="11">
        <f t="shared" si="1"/>
        <v>0.96875</v>
      </c>
    </row>
    <row r="58" spans="1:6" ht="15.6" x14ac:dyDescent="0.3">
      <c r="A58" s="4" t="s">
        <v>0</v>
      </c>
      <c r="B58" s="1">
        <f>SUBTOTAL(109,Table1[Participating Districts Total])</f>
        <v>356</v>
      </c>
      <c r="C58" s="3">
        <f>SUBTOTAL(109,Table1[Participating Schools Total])</f>
        <v>1188</v>
      </c>
      <c r="D58" s="3">
        <f>SUBTOTAL(109,Table1[Seal 
Total])</f>
        <v>59703</v>
      </c>
      <c r="E58" s="13">
        <f>SUBTOTAL(109,Table1[Current or Former English Learners Total])</f>
        <v>27082</v>
      </c>
      <c r="F58" s="11">
        <f>E58/D58</f>
        <v>0.45361204629583102</v>
      </c>
    </row>
  </sheetData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E31EE-AF63-4F41-8469-B1C36B3EB4B7}">
  <dimension ref="A1:E361"/>
  <sheetViews>
    <sheetView zoomScaleNormal="100" workbookViewId="0"/>
  </sheetViews>
  <sheetFormatPr defaultRowHeight="14.4" x14ac:dyDescent="0.3"/>
  <cols>
    <col min="1" max="1" width="20.5546875" customWidth="1"/>
    <col min="2" max="2" width="62.5546875" customWidth="1"/>
    <col min="3" max="3" width="15.109375" customWidth="1"/>
    <col min="4" max="4" width="18.109375" customWidth="1"/>
    <col min="5" max="5" width="15.109375" customWidth="1"/>
  </cols>
  <sheetData>
    <row r="1" spans="1:5" ht="22.8" x14ac:dyDescent="0.4">
      <c r="A1" s="6" t="s">
        <v>113</v>
      </c>
    </row>
    <row r="2" spans="1:5" ht="15.6" x14ac:dyDescent="0.3">
      <c r="A2" s="1" t="s">
        <v>60</v>
      </c>
    </row>
    <row r="3" spans="1:5" ht="15.6" x14ac:dyDescent="0.3">
      <c r="A3" s="18" t="s">
        <v>426</v>
      </c>
    </row>
    <row r="4" spans="1:5" s="8" customFormat="1" ht="45.6" customHeight="1" x14ac:dyDescent="0.3">
      <c r="A4" s="7" t="s">
        <v>61</v>
      </c>
      <c r="B4" s="7" t="s">
        <v>62</v>
      </c>
      <c r="C4" s="7" t="s">
        <v>425</v>
      </c>
      <c r="D4" s="7" t="s">
        <v>63</v>
      </c>
      <c r="E4" s="7" t="s">
        <v>54</v>
      </c>
    </row>
    <row r="5" spans="1:5" ht="15.6" x14ac:dyDescent="0.3">
      <c r="A5" s="1" t="s">
        <v>53</v>
      </c>
      <c r="B5" s="1" t="s">
        <v>64</v>
      </c>
      <c r="C5" s="3">
        <v>89</v>
      </c>
      <c r="D5" s="13">
        <v>34</v>
      </c>
      <c r="E5" s="2">
        <f t="shared" ref="E5:E68" si="0">D5/C5</f>
        <v>0.38202247191011235</v>
      </c>
    </row>
    <row r="6" spans="1:5" ht="15.6" x14ac:dyDescent="0.3">
      <c r="A6" s="1" t="s">
        <v>53</v>
      </c>
      <c r="B6" s="1" t="s">
        <v>65</v>
      </c>
      <c r="C6" s="3">
        <v>116</v>
      </c>
      <c r="D6" s="13">
        <v>30</v>
      </c>
      <c r="E6" s="2">
        <f t="shared" si="0"/>
        <v>0.25862068965517243</v>
      </c>
    </row>
    <row r="7" spans="1:5" ht="15.6" x14ac:dyDescent="0.3">
      <c r="A7" s="1" t="s">
        <v>53</v>
      </c>
      <c r="B7" s="1" t="s">
        <v>114</v>
      </c>
      <c r="C7" s="3">
        <v>45</v>
      </c>
      <c r="D7" s="13">
        <v>3</v>
      </c>
      <c r="E7" s="2">
        <f t="shared" si="0"/>
        <v>6.6666666666666666E-2</v>
      </c>
    </row>
    <row r="8" spans="1:5" ht="15.6" x14ac:dyDescent="0.3">
      <c r="A8" s="1" t="s">
        <v>53</v>
      </c>
      <c r="B8" s="1" t="s">
        <v>115</v>
      </c>
      <c r="C8" s="3">
        <v>3</v>
      </c>
      <c r="D8" s="13">
        <v>0</v>
      </c>
      <c r="E8" s="2">
        <f t="shared" si="0"/>
        <v>0</v>
      </c>
    </row>
    <row r="9" spans="1:5" ht="15.6" x14ac:dyDescent="0.3">
      <c r="A9" s="1" t="s">
        <v>53</v>
      </c>
      <c r="B9" s="1" t="s">
        <v>116</v>
      </c>
      <c r="C9" s="3">
        <v>130</v>
      </c>
      <c r="D9" s="13">
        <v>34</v>
      </c>
      <c r="E9" s="2">
        <f t="shared" si="0"/>
        <v>0.26153846153846155</v>
      </c>
    </row>
    <row r="10" spans="1:5" ht="15.6" x14ac:dyDescent="0.3">
      <c r="A10" s="1" t="s">
        <v>53</v>
      </c>
      <c r="B10" s="1" t="s">
        <v>66</v>
      </c>
      <c r="C10" s="3">
        <v>143</v>
      </c>
      <c r="D10" s="13">
        <v>33</v>
      </c>
      <c r="E10" s="2">
        <f t="shared" si="0"/>
        <v>0.23076923076923078</v>
      </c>
    </row>
    <row r="11" spans="1:5" ht="15.6" x14ac:dyDescent="0.3">
      <c r="A11" s="1" t="s">
        <v>53</v>
      </c>
      <c r="B11" s="1" t="s">
        <v>117</v>
      </c>
      <c r="C11" s="3">
        <v>1</v>
      </c>
      <c r="D11" s="13">
        <v>1</v>
      </c>
      <c r="E11" s="2">
        <f t="shared" si="0"/>
        <v>1</v>
      </c>
    </row>
    <row r="12" spans="1:5" ht="15.6" x14ac:dyDescent="0.3">
      <c r="A12" s="1" t="s">
        <v>53</v>
      </c>
      <c r="B12" s="1" t="s">
        <v>118</v>
      </c>
      <c r="C12" s="3">
        <v>583</v>
      </c>
      <c r="D12" s="13">
        <v>224</v>
      </c>
      <c r="E12" s="2">
        <f t="shared" si="0"/>
        <v>0.38421955403087477</v>
      </c>
    </row>
    <row r="13" spans="1:5" ht="15.6" x14ac:dyDescent="0.3">
      <c r="A13" s="1" t="s">
        <v>53</v>
      </c>
      <c r="B13" s="9" t="s">
        <v>91</v>
      </c>
      <c r="C13" s="3">
        <v>339</v>
      </c>
      <c r="D13" s="13">
        <v>205</v>
      </c>
      <c r="E13" s="2">
        <f t="shared" si="0"/>
        <v>0.60471976401179939</v>
      </c>
    </row>
    <row r="14" spans="1:5" ht="15.6" x14ac:dyDescent="0.3">
      <c r="A14" s="1" t="s">
        <v>53</v>
      </c>
      <c r="B14" s="9" t="s">
        <v>119</v>
      </c>
      <c r="C14" s="3">
        <v>60</v>
      </c>
      <c r="D14" s="13">
        <v>15</v>
      </c>
      <c r="E14" s="2">
        <f t="shared" si="0"/>
        <v>0.25</v>
      </c>
    </row>
    <row r="15" spans="1:5" ht="15.6" x14ac:dyDescent="0.3">
      <c r="A15" s="1" t="s">
        <v>53</v>
      </c>
      <c r="B15" s="9" t="s">
        <v>120</v>
      </c>
      <c r="C15" s="3">
        <v>50</v>
      </c>
      <c r="D15" s="13">
        <v>7</v>
      </c>
      <c r="E15" s="2">
        <f t="shared" si="0"/>
        <v>0.14000000000000001</v>
      </c>
    </row>
    <row r="16" spans="1:5" ht="15.6" x14ac:dyDescent="0.3">
      <c r="A16" s="1" t="s">
        <v>53</v>
      </c>
      <c r="B16" s="9" t="s">
        <v>121</v>
      </c>
      <c r="C16" s="3">
        <v>30</v>
      </c>
      <c r="D16" s="13">
        <v>30</v>
      </c>
      <c r="E16" s="2">
        <f t="shared" si="0"/>
        <v>1</v>
      </c>
    </row>
    <row r="17" spans="1:5" ht="15.6" x14ac:dyDescent="0.3">
      <c r="A17" s="1" t="s">
        <v>53</v>
      </c>
      <c r="B17" s="9" t="s">
        <v>122</v>
      </c>
      <c r="C17" s="3">
        <v>160</v>
      </c>
      <c r="D17" s="13">
        <v>130</v>
      </c>
      <c r="E17" s="2">
        <f t="shared" si="0"/>
        <v>0.8125</v>
      </c>
    </row>
    <row r="18" spans="1:5" ht="15.6" x14ac:dyDescent="0.3">
      <c r="A18" s="1" t="s">
        <v>53</v>
      </c>
      <c r="B18" s="9" t="s">
        <v>123</v>
      </c>
      <c r="C18" s="3">
        <v>68</v>
      </c>
      <c r="D18" s="13">
        <v>6</v>
      </c>
      <c r="E18" s="2">
        <f t="shared" si="0"/>
        <v>8.8235294117647065E-2</v>
      </c>
    </row>
    <row r="19" spans="1:5" ht="15.6" x14ac:dyDescent="0.3">
      <c r="A19" s="1" t="s">
        <v>53</v>
      </c>
      <c r="B19" s="9" t="s">
        <v>124</v>
      </c>
      <c r="C19" s="3">
        <v>352</v>
      </c>
      <c r="D19" s="13">
        <v>96</v>
      </c>
      <c r="E19" s="2">
        <f t="shared" si="0"/>
        <v>0.27272727272727271</v>
      </c>
    </row>
    <row r="20" spans="1:5" ht="15.6" x14ac:dyDescent="0.3">
      <c r="A20" s="1" t="s">
        <v>53</v>
      </c>
      <c r="B20" s="9" t="s">
        <v>125</v>
      </c>
      <c r="C20" s="3">
        <v>61</v>
      </c>
      <c r="D20" s="13">
        <v>45</v>
      </c>
      <c r="E20" s="2">
        <f t="shared" si="0"/>
        <v>0.73770491803278693</v>
      </c>
    </row>
    <row r="21" spans="1:5" ht="15.6" x14ac:dyDescent="0.3">
      <c r="A21" s="1" t="s">
        <v>52</v>
      </c>
      <c r="B21" s="9" t="s">
        <v>67</v>
      </c>
      <c r="C21" s="3">
        <v>34</v>
      </c>
      <c r="D21" s="13">
        <v>0</v>
      </c>
      <c r="E21" s="2">
        <f t="shared" si="0"/>
        <v>0</v>
      </c>
    </row>
    <row r="22" spans="1:5" ht="15.6" x14ac:dyDescent="0.3">
      <c r="A22" s="1" t="s">
        <v>51</v>
      </c>
      <c r="B22" s="9" t="s">
        <v>126</v>
      </c>
      <c r="C22" s="3">
        <v>1</v>
      </c>
      <c r="D22" s="13">
        <v>0</v>
      </c>
      <c r="E22" s="2">
        <f t="shared" si="0"/>
        <v>0</v>
      </c>
    </row>
    <row r="23" spans="1:5" ht="15.6" x14ac:dyDescent="0.3">
      <c r="A23" s="1" t="s">
        <v>51</v>
      </c>
      <c r="B23" s="9" t="s">
        <v>68</v>
      </c>
      <c r="C23" s="3">
        <v>167</v>
      </c>
      <c r="D23" s="13">
        <v>29</v>
      </c>
      <c r="E23" s="2">
        <f t="shared" si="0"/>
        <v>0.17365269461077845</v>
      </c>
    </row>
    <row r="24" spans="1:5" ht="15.6" x14ac:dyDescent="0.3">
      <c r="A24" s="1" t="s">
        <v>51</v>
      </c>
      <c r="B24" s="9" t="s">
        <v>127</v>
      </c>
      <c r="C24" s="3">
        <v>17</v>
      </c>
      <c r="D24" s="13">
        <v>7</v>
      </c>
      <c r="E24" s="2">
        <f t="shared" si="0"/>
        <v>0.41176470588235292</v>
      </c>
    </row>
    <row r="25" spans="1:5" ht="15.6" x14ac:dyDescent="0.3">
      <c r="A25" s="1" t="s">
        <v>51</v>
      </c>
      <c r="B25" s="9" t="s">
        <v>128</v>
      </c>
      <c r="C25" s="3">
        <v>7</v>
      </c>
      <c r="D25" s="13">
        <v>7</v>
      </c>
      <c r="E25" s="2">
        <f t="shared" si="0"/>
        <v>1</v>
      </c>
    </row>
    <row r="26" spans="1:5" ht="15.6" x14ac:dyDescent="0.3">
      <c r="A26" s="1" t="s">
        <v>51</v>
      </c>
      <c r="B26" s="9" t="s">
        <v>69</v>
      </c>
      <c r="C26" s="3">
        <v>1</v>
      </c>
      <c r="D26" s="13">
        <v>0</v>
      </c>
      <c r="E26" s="2">
        <f t="shared" si="0"/>
        <v>0</v>
      </c>
    </row>
    <row r="27" spans="1:5" ht="15.6" x14ac:dyDescent="0.3">
      <c r="A27" s="1" t="s">
        <v>130</v>
      </c>
      <c r="B27" s="9" t="s">
        <v>92</v>
      </c>
      <c r="C27" s="3">
        <v>6</v>
      </c>
      <c r="D27" s="13">
        <v>0</v>
      </c>
      <c r="E27" s="2">
        <f t="shared" si="0"/>
        <v>0</v>
      </c>
    </row>
    <row r="28" spans="1:5" ht="15.6" x14ac:dyDescent="0.3">
      <c r="A28" s="1" t="s">
        <v>130</v>
      </c>
      <c r="B28" s="9" t="s">
        <v>129</v>
      </c>
      <c r="C28" s="3">
        <v>9</v>
      </c>
      <c r="D28" s="13">
        <v>2</v>
      </c>
      <c r="E28" s="2">
        <f t="shared" si="0"/>
        <v>0.22222222222222221</v>
      </c>
    </row>
    <row r="29" spans="1:5" ht="15.6" x14ac:dyDescent="0.3">
      <c r="A29" s="1" t="s">
        <v>49</v>
      </c>
      <c r="B29" s="9" t="s">
        <v>93</v>
      </c>
      <c r="C29" s="3">
        <v>20</v>
      </c>
      <c r="D29" s="13">
        <v>9</v>
      </c>
      <c r="E29" s="2">
        <f t="shared" si="0"/>
        <v>0.45</v>
      </c>
    </row>
    <row r="30" spans="1:5" ht="15.6" x14ac:dyDescent="0.3">
      <c r="A30" s="1" t="s">
        <v>49</v>
      </c>
      <c r="B30" s="9" t="s">
        <v>131</v>
      </c>
      <c r="C30" s="3">
        <v>7</v>
      </c>
      <c r="D30" s="13">
        <v>7</v>
      </c>
      <c r="E30" s="2">
        <f t="shared" si="0"/>
        <v>1</v>
      </c>
    </row>
    <row r="31" spans="1:5" ht="15.6" x14ac:dyDescent="0.3">
      <c r="A31" s="1" t="s">
        <v>49</v>
      </c>
      <c r="B31" s="9" t="s">
        <v>94</v>
      </c>
      <c r="C31" s="3">
        <v>8</v>
      </c>
      <c r="D31" s="13">
        <v>7</v>
      </c>
      <c r="E31" s="2">
        <f t="shared" si="0"/>
        <v>0.875</v>
      </c>
    </row>
    <row r="32" spans="1:5" ht="15.6" x14ac:dyDescent="0.3">
      <c r="A32" s="1" t="s">
        <v>49</v>
      </c>
      <c r="B32" s="1" t="s">
        <v>132</v>
      </c>
      <c r="C32" s="3">
        <v>24</v>
      </c>
      <c r="D32" s="13">
        <v>15</v>
      </c>
      <c r="E32" s="2">
        <f t="shared" si="0"/>
        <v>0.625</v>
      </c>
    </row>
    <row r="33" spans="1:5" ht="15.6" x14ac:dyDescent="0.3">
      <c r="A33" s="1" t="s">
        <v>143</v>
      </c>
      <c r="B33" s="1" t="s">
        <v>133</v>
      </c>
      <c r="C33" s="3">
        <v>448</v>
      </c>
      <c r="D33" s="13">
        <v>37</v>
      </c>
      <c r="E33" s="2">
        <f t="shared" si="0"/>
        <v>8.2589285714285712E-2</v>
      </c>
    </row>
    <row r="34" spans="1:5" ht="15.6" x14ac:dyDescent="0.3">
      <c r="A34" s="1" t="s">
        <v>143</v>
      </c>
      <c r="B34" s="1" t="s">
        <v>134</v>
      </c>
      <c r="C34" s="3">
        <v>47</v>
      </c>
      <c r="D34" s="13">
        <v>2</v>
      </c>
      <c r="E34" s="2">
        <f t="shared" si="0"/>
        <v>4.2553191489361701E-2</v>
      </c>
    </row>
    <row r="35" spans="1:5" ht="15.6" x14ac:dyDescent="0.3">
      <c r="A35" s="1" t="s">
        <v>143</v>
      </c>
      <c r="B35" s="1" t="s">
        <v>135</v>
      </c>
      <c r="C35" s="3">
        <v>41</v>
      </c>
      <c r="D35" s="13">
        <v>23</v>
      </c>
      <c r="E35" s="2">
        <f t="shared" si="0"/>
        <v>0.56097560975609762</v>
      </c>
    </row>
    <row r="36" spans="1:5" ht="15.6" x14ac:dyDescent="0.3">
      <c r="A36" s="1" t="s">
        <v>143</v>
      </c>
      <c r="B36" s="1" t="s">
        <v>136</v>
      </c>
      <c r="C36" s="3">
        <v>12</v>
      </c>
      <c r="D36" s="13">
        <v>0</v>
      </c>
      <c r="E36" s="2">
        <f t="shared" si="0"/>
        <v>0</v>
      </c>
    </row>
    <row r="37" spans="1:5" ht="15.6" x14ac:dyDescent="0.3">
      <c r="A37" s="1" t="s">
        <v>143</v>
      </c>
      <c r="B37" s="9" t="s">
        <v>137</v>
      </c>
      <c r="C37" s="3">
        <v>285</v>
      </c>
      <c r="D37" s="13">
        <v>71</v>
      </c>
      <c r="E37" s="2">
        <f t="shared" si="0"/>
        <v>0.24912280701754386</v>
      </c>
    </row>
    <row r="38" spans="1:5" ht="15.6" x14ac:dyDescent="0.3">
      <c r="A38" s="1" t="s">
        <v>143</v>
      </c>
      <c r="B38" s="9" t="s">
        <v>138</v>
      </c>
      <c r="C38" s="3">
        <v>12</v>
      </c>
      <c r="D38" s="13">
        <v>4</v>
      </c>
      <c r="E38" s="2">
        <f t="shared" si="0"/>
        <v>0.33333333333333331</v>
      </c>
    </row>
    <row r="39" spans="1:5" ht="15.6" x14ac:dyDescent="0.3">
      <c r="A39" s="1" t="s">
        <v>143</v>
      </c>
      <c r="B39" s="9" t="s">
        <v>139</v>
      </c>
      <c r="C39" s="3">
        <v>233</v>
      </c>
      <c r="D39" s="13">
        <v>115</v>
      </c>
      <c r="E39" s="2">
        <f t="shared" si="0"/>
        <v>0.49356223175965663</v>
      </c>
    </row>
    <row r="40" spans="1:5" ht="15.6" x14ac:dyDescent="0.3">
      <c r="A40" s="1" t="s">
        <v>143</v>
      </c>
      <c r="B40" s="9" t="s">
        <v>140</v>
      </c>
      <c r="C40" s="3">
        <v>149</v>
      </c>
      <c r="D40" s="13">
        <v>111</v>
      </c>
      <c r="E40" s="2">
        <f t="shared" si="0"/>
        <v>0.74496644295302017</v>
      </c>
    </row>
    <row r="41" spans="1:5" ht="15.6" x14ac:dyDescent="0.3">
      <c r="A41" s="1" t="s">
        <v>143</v>
      </c>
      <c r="B41" s="9" t="s">
        <v>141</v>
      </c>
      <c r="C41" s="3">
        <v>526</v>
      </c>
      <c r="D41" s="13">
        <v>105</v>
      </c>
      <c r="E41" s="2">
        <f t="shared" si="0"/>
        <v>0.19961977186311788</v>
      </c>
    </row>
    <row r="42" spans="1:5" ht="15.6" x14ac:dyDescent="0.3">
      <c r="A42" s="1" t="s">
        <v>143</v>
      </c>
      <c r="B42" s="9" t="s">
        <v>142</v>
      </c>
      <c r="C42" s="3">
        <v>163</v>
      </c>
      <c r="D42" s="13">
        <v>31</v>
      </c>
      <c r="E42" s="2">
        <f t="shared" si="0"/>
        <v>0.19018404907975461</v>
      </c>
    </row>
    <row r="43" spans="1:5" ht="15.6" x14ac:dyDescent="0.3">
      <c r="A43" s="1" t="s">
        <v>145</v>
      </c>
      <c r="B43" s="9" t="s">
        <v>144</v>
      </c>
      <c r="C43" s="3">
        <v>3</v>
      </c>
      <c r="D43" s="13">
        <v>3</v>
      </c>
      <c r="E43" s="2">
        <f t="shared" si="0"/>
        <v>1</v>
      </c>
    </row>
    <row r="44" spans="1:5" ht="15.6" x14ac:dyDescent="0.3">
      <c r="A44" s="1" t="s">
        <v>46</v>
      </c>
      <c r="B44" s="9" t="s">
        <v>70</v>
      </c>
      <c r="C44" s="3">
        <v>4</v>
      </c>
      <c r="D44" s="13">
        <v>0</v>
      </c>
      <c r="E44" s="2">
        <f t="shared" si="0"/>
        <v>0</v>
      </c>
    </row>
    <row r="45" spans="1:5" ht="15.6" x14ac:dyDescent="0.3">
      <c r="A45" s="1" t="s">
        <v>46</v>
      </c>
      <c r="B45" s="9" t="s">
        <v>95</v>
      </c>
      <c r="C45" s="3">
        <v>161</v>
      </c>
      <c r="D45" s="13">
        <v>16</v>
      </c>
      <c r="E45" s="2">
        <f t="shared" si="0"/>
        <v>9.9378881987577633E-2</v>
      </c>
    </row>
    <row r="46" spans="1:5" ht="15.6" x14ac:dyDescent="0.3">
      <c r="A46" s="1" t="s">
        <v>46</v>
      </c>
      <c r="B46" s="9" t="s">
        <v>96</v>
      </c>
      <c r="C46" s="3">
        <v>42</v>
      </c>
      <c r="D46" s="13">
        <v>20</v>
      </c>
      <c r="E46" s="2">
        <f t="shared" si="0"/>
        <v>0.47619047619047616</v>
      </c>
    </row>
    <row r="47" spans="1:5" ht="15.6" x14ac:dyDescent="0.3">
      <c r="A47" s="1" t="s">
        <v>45</v>
      </c>
      <c r="B47" s="9" t="s">
        <v>97</v>
      </c>
      <c r="C47" s="3">
        <v>58</v>
      </c>
      <c r="D47" s="13">
        <v>20</v>
      </c>
      <c r="E47" s="2">
        <f t="shared" si="0"/>
        <v>0.34482758620689657</v>
      </c>
    </row>
    <row r="48" spans="1:5" ht="15.6" x14ac:dyDescent="0.3">
      <c r="A48" s="1" t="s">
        <v>45</v>
      </c>
      <c r="B48" s="9" t="s">
        <v>98</v>
      </c>
      <c r="C48" s="3">
        <v>183</v>
      </c>
      <c r="D48" s="13">
        <v>82</v>
      </c>
      <c r="E48" s="2">
        <f t="shared" si="0"/>
        <v>0.44808743169398907</v>
      </c>
    </row>
    <row r="49" spans="1:5" ht="15.6" x14ac:dyDescent="0.3">
      <c r="A49" s="1" t="s">
        <v>45</v>
      </c>
      <c r="B49" s="9" t="s">
        <v>146</v>
      </c>
      <c r="C49" s="3">
        <v>21</v>
      </c>
      <c r="D49" s="13">
        <v>15</v>
      </c>
      <c r="E49" s="2">
        <f t="shared" si="0"/>
        <v>0.7142857142857143</v>
      </c>
    </row>
    <row r="50" spans="1:5" ht="15.6" x14ac:dyDescent="0.3">
      <c r="A50" s="1" t="s">
        <v>45</v>
      </c>
      <c r="B50" s="9" t="s">
        <v>147</v>
      </c>
      <c r="C50" s="3">
        <v>15</v>
      </c>
      <c r="D50" s="13">
        <v>15</v>
      </c>
      <c r="E50" s="2">
        <f t="shared" si="0"/>
        <v>1</v>
      </c>
    </row>
    <row r="51" spans="1:5" ht="15.6" x14ac:dyDescent="0.3">
      <c r="A51" s="1" t="s">
        <v>45</v>
      </c>
      <c r="B51" s="9" t="s">
        <v>71</v>
      </c>
      <c r="C51" s="3">
        <v>24</v>
      </c>
      <c r="D51" s="13">
        <v>19</v>
      </c>
      <c r="E51" s="2">
        <f t="shared" si="0"/>
        <v>0.79166666666666663</v>
      </c>
    </row>
    <row r="52" spans="1:5" ht="15.6" x14ac:dyDescent="0.3">
      <c r="A52" s="1" t="s">
        <v>45</v>
      </c>
      <c r="B52" s="9" t="s">
        <v>72</v>
      </c>
      <c r="C52" s="3">
        <v>17</v>
      </c>
      <c r="D52" s="13">
        <v>0</v>
      </c>
      <c r="E52" s="2">
        <f t="shared" si="0"/>
        <v>0</v>
      </c>
    </row>
    <row r="53" spans="1:5" ht="15.6" x14ac:dyDescent="0.3">
      <c r="A53" s="1" t="s">
        <v>45</v>
      </c>
      <c r="B53" s="9" t="s">
        <v>99</v>
      </c>
      <c r="C53" s="3">
        <v>3</v>
      </c>
      <c r="D53" s="13">
        <v>3</v>
      </c>
      <c r="E53" s="2">
        <f t="shared" si="0"/>
        <v>1</v>
      </c>
    </row>
    <row r="54" spans="1:5" ht="15.6" x14ac:dyDescent="0.3">
      <c r="A54" s="1" t="s">
        <v>45</v>
      </c>
      <c r="B54" s="9" t="s">
        <v>100</v>
      </c>
      <c r="C54" s="3">
        <v>40</v>
      </c>
      <c r="D54" s="13">
        <v>35</v>
      </c>
      <c r="E54" s="2">
        <f t="shared" si="0"/>
        <v>0.875</v>
      </c>
    </row>
    <row r="55" spans="1:5" ht="15.6" x14ac:dyDescent="0.3">
      <c r="A55" s="1" t="s">
        <v>45</v>
      </c>
      <c r="B55" s="1" t="s">
        <v>73</v>
      </c>
      <c r="C55" s="3">
        <v>86</v>
      </c>
      <c r="D55" s="13">
        <v>71</v>
      </c>
      <c r="E55" s="2">
        <f t="shared" si="0"/>
        <v>0.82558139534883723</v>
      </c>
    </row>
    <row r="56" spans="1:5" ht="15.6" x14ac:dyDescent="0.3">
      <c r="A56" s="1" t="s">
        <v>45</v>
      </c>
      <c r="B56" s="1" t="s">
        <v>148</v>
      </c>
      <c r="C56" s="3">
        <v>8</v>
      </c>
      <c r="D56" s="13">
        <v>8</v>
      </c>
      <c r="E56" s="2">
        <f t="shared" si="0"/>
        <v>1</v>
      </c>
    </row>
    <row r="57" spans="1:5" ht="15.6" x14ac:dyDescent="0.3">
      <c r="A57" s="1" t="s">
        <v>45</v>
      </c>
      <c r="B57" s="1" t="s">
        <v>149</v>
      </c>
      <c r="C57" s="3">
        <v>15</v>
      </c>
      <c r="D57" s="13">
        <v>11</v>
      </c>
      <c r="E57" s="2">
        <f t="shared" si="0"/>
        <v>0.73333333333333328</v>
      </c>
    </row>
    <row r="58" spans="1:5" ht="15.6" x14ac:dyDescent="0.3">
      <c r="A58" s="1" t="s">
        <v>45</v>
      </c>
      <c r="B58" s="1" t="s">
        <v>150</v>
      </c>
      <c r="C58" s="3">
        <v>21</v>
      </c>
      <c r="D58" s="13">
        <v>21</v>
      </c>
      <c r="E58" s="2">
        <f t="shared" si="0"/>
        <v>1</v>
      </c>
    </row>
    <row r="59" spans="1:5" ht="15.6" x14ac:dyDescent="0.3">
      <c r="A59" s="1" t="s">
        <v>45</v>
      </c>
      <c r="B59" s="1" t="s">
        <v>101</v>
      </c>
      <c r="C59" s="3">
        <v>6</v>
      </c>
      <c r="D59" s="13">
        <v>6</v>
      </c>
      <c r="E59" s="2">
        <f t="shared" si="0"/>
        <v>1</v>
      </c>
    </row>
    <row r="60" spans="1:5" ht="15.6" x14ac:dyDescent="0.3">
      <c r="A60" s="1" t="s">
        <v>45</v>
      </c>
      <c r="B60" s="1" t="s">
        <v>102</v>
      </c>
      <c r="C60" s="3">
        <v>89</v>
      </c>
      <c r="D60" s="13">
        <v>68</v>
      </c>
      <c r="E60" s="2">
        <f t="shared" si="0"/>
        <v>0.7640449438202247</v>
      </c>
    </row>
    <row r="61" spans="1:5" ht="15.6" x14ac:dyDescent="0.3">
      <c r="A61" s="1" t="s">
        <v>45</v>
      </c>
      <c r="B61" s="1" t="s">
        <v>103</v>
      </c>
      <c r="C61" s="3">
        <v>11</v>
      </c>
      <c r="D61" s="13">
        <v>11</v>
      </c>
      <c r="E61" s="2">
        <f t="shared" si="0"/>
        <v>1</v>
      </c>
    </row>
    <row r="62" spans="1:5" ht="15.6" x14ac:dyDescent="0.3">
      <c r="A62" s="1" t="s">
        <v>45</v>
      </c>
      <c r="B62" s="1" t="s">
        <v>74</v>
      </c>
      <c r="C62" s="3">
        <v>25</v>
      </c>
      <c r="D62" s="13">
        <v>25</v>
      </c>
      <c r="E62" s="2">
        <f t="shared" si="0"/>
        <v>1</v>
      </c>
    </row>
    <row r="63" spans="1:5" ht="15.6" x14ac:dyDescent="0.3">
      <c r="A63" s="1" t="s">
        <v>45</v>
      </c>
      <c r="B63" s="1" t="s">
        <v>104</v>
      </c>
      <c r="C63" s="3">
        <v>3</v>
      </c>
      <c r="D63" s="13">
        <v>0</v>
      </c>
      <c r="E63" s="2">
        <f t="shared" si="0"/>
        <v>0</v>
      </c>
    </row>
    <row r="64" spans="1:5" ht="15.6" x14ac:dyDescent="0.3">
      <c r="A64" s="1" t="s">
        <v>44</v>
      </c>
      <c r="B64" s="1" t="s">
        <v>151</v>
      </c>
      <c r="C64" s="3">
        <v>18</v>
      </c>
      <c r="D64" s="13">
        <v>17</v>
      </c>
      <c r="E64" s="2">
        <f t="shared" si="0"/>
        <v>0.94444444444444442</v>
      </c>
    </row>
    <row r="65" spans="1:5" ht="15.6" x14ac:dyDescent="0.3">
      <c r="A65" s="1" t="s">
        <v>43</v>
      </c>
      <c r="B65" s="1" t="s">
        <v>75</v>
      </c>
      <c r="C65" s="3">
        <v>43</v>
      </c>
      <c r="D65" s="13">
        <v>19</v>
      </c>
      <c r="E65" s="2">
        <f t="shared" si="0"/>
        <v>0.44186046511627908</v>
      </c>
    </row>
    <row r="66" spans="1:5" ht="15.6" x14ac:dyDescent="0.3">
      <c r="A66" s="1" t="s">
        <v>43</v>
      </c>
      <c r="B66" s="1" t="s">
        <v>152</v>
      </c>
      <c r="C66" s="3">
        <v>35</v>
      </c>
      <c r="D66" s="13">
        <v>26</v>
      </c>
      <c r="E66" s="2">
        <f t="shared" si="0"/>
        <v>0.74285714285714288</v>
      </c>
    </row>
    <row r="67" spans="1:5" ht="15.6" x14ac:dyDescent="0.3">
      <c r="A67" s="1" t="s">
        <v>43</v>
      </c>
      <c r="B67" s="1" t="s">
        <v>153</v>
      </c>
      <c r="C67" s="3">
        <v>14</v>
      </c>
      <c r="D67" s="13">
        <v>1</v>
      </c>
      <c r="E67" s="2">
        <f t="shared" si="0"/>
        <v>7.1428571428571425E-2</v>
      </c>
    </row>
    <row r="68" spans="1:5" ht="15.6" x14ac:dyDescent="0.3">
      <c r="A68" s="1" t="s">
        <v>43</v>
      </c>
      <c r="B68" s="1" t="s">
        <v>154</v>
      </c>
      <c r="C68" s="3">
        <v>44</v>
      </c>
      <c r="D68" s="13">
        <v>3</v>
      </c>
      <c r="E68" s="2">
        <f t="shared" si="0"/>
        <v>6.8181818181818177E-2</v>
      </c>
    </row>
    <row r="69" spans="1:5" ht="15.6" x14ac:dyDescent="0.3">
      <c r="A69" s="1" t="s">
        <v>43</v>
      </c>
      <c r="B69" s="1" t="s">
        <v>76</v>
      </c>
      <c r="C69" s="3">
        <v>1</v>
      </c>
      <c r="D69" s="13">
        <v>1</v>
      </c>
      <c r="E69" s="2">
        <f t="shared" ref="E69:E132" si="1">D69/C69</f>
        <v>1</v>
      </c>
    </row>
    <row r="70" spans="1:5" ht="15.6" x14ac:dyDescent="0.3">
      <c r="A70" s="1" t="s">
        <v>42</v>
      </c>
      <c r="B70" s="1" t="s">
        <v>105</v>
      </c>
      <c r="C70" s="3">
        <v>22</v>
      </c>
      <c r="D70" s="13">
        <v>16</v>
      </c>
      <c r="E70" s="2">
        <f t="shared" si="1"/>
        <v>0.72727272727272729</v>
      </c>
    </row>
    <row r="71" spans="1:5" ht="15.6" x14ac:dyDescent="0.3">
      <c r="A71" s="1" t="s">
        <v>42</v>
      </c>
      <c r="B71" s="1" t="s">
        <v>106</v>
      </c>
      <c r="C71" s="3">
        <v>124</v>
      </c>
      <c r="D71" s="13">
        <v>114</v>
      </c>
      <c r="E71" s="2">
        <f t="shared" si="1"/>
        <v>0.91935483870967738</v>
      </c>
    </row>
    <row r="72" spans="1:5" ht="15.6" x14ac:dyDescent="0.3">
      <c r="A72" s="1" t="s">
        <v>42</v>
      </c>
      <c r="B72" s="1" t="s">
        <v>107</v>
      </c>
      <c r="C72" s="3">
        <v>106</v>
      </c>
      <c r="D72" s="13">
        <v>89</v>
      </c>
      <c r="E72" s="2">
        <f t="shared" si="1"/>
        <v>0.839622641509434</v>
      </c>
    </row>
    <row r="73" spans="1:5" ht="15.6" x14ac:dyDescent="0.3">
      <c r="A73" s="1" t="s">
        <v>41</v>
      </c>
      <c r="B73" s="1" t="s">
        <v>108</v>
      </c>
      <c r="C73" s="3">
        <v>14</v>
      </c>
      <c r="D73" s="13">
        <v>1</v>
      </c>
      <c r="E73" s="2">
        <f t="shared" si="1"/>
        <v>7.1428571428571425E-2</v>
      </c>
    </row>
    <row r="74" spans="1:5" ht="15.6" x14ac:dyDescent="0.3">
      <c r="A74" s="1" t="s">
        <v>40</v>
      </c>
      <c r="B74" s="1" t="s">
        <v>155</v>
      </c>
      <c r="C74" s="3">
        <v>283</v>
      </c>
      <c r="D74" s="13">
        <v>184</v>
      </c>
      <c r="E74" s="2">
        <f t="shared" si="1"/>
        <v>0.65017667844522964</v>
      </c>
    </row>
    <row r="75" spans="1:5" ht="15.6" x14ac:dyDescent="0.3">
      <c r="A75" s="1" t="s">
        <v>40</v>
      </c>
      <c r="B75" s="1" t="s">
        <v>156</v>
      </c>
      <c r="C75" s="3">
        <v>1176</v>
      </c>
      <c r="D75" s="13">
        <v>924</v>
      </c>
      <c r="E75" s="2">
        <f t="shared" si="1"/>
        <v>0.7857142857142857</v>
      </c>
    </row>
    <row r="76" spans="1:5" ht="15.6" x14ac:dyDescent="0.3">
      <c r="A76" s="1" t="s">
        <v>40</v>
      </c>
      <c r="B76" s="1" t="s">
        <v>157</v>
      </c>
      <c r="C76" s="3">
        <v>2</v>
      </c>
      <c r="D76" s="13">
        <v>0</v>
      </c>
      <c r="E76" s="2">
        <f t="shared" si="1"/>
        <v>0</v>
      </c>
    </row>
    <row r="77" spans="1:5" ht="15.6" x14ac:dyDescent="0.3">
      <c r="A77" s="1" t="s">
        <v>40</v>
      </c>
      <c r="B77" s="1" t="s">
        <v>158</v>
      </c>
      <c r="C77" s="3">
        <v>50</v>
      </c>
      <c r="D77" s="13">
        <v>50</v>
      </c>
      <c r="E77" s="2">
        <f t="shared" si="1"/>
        <v>1</v>
      </c>
    </row>
    <row r="78" spans="1:5" ht="15.6" x14ac:dyDescent="0.3">
      <c r="A78" s="1" t="s">
        <v>40</v>
      </c>
      <c r="B78" s="1" t="s">
        <v>159</v>
      </c>
      <c r="C78" s="3">
        <v>21</v>
      </c>
      <c r="D78" s="13">
        <v>18</v>
      </c>
      <c r="E78" s="2">
        <f t="shared" si="1"/>
        <v>0.8571428571428571</v>
      </c>
    </row>
    <row r="79" spans="1:5" ht="15.6" x14ac:dyDescent="0.3">
      <c r="A79" s="1" t="s">
        <v>39</v>
      </c>
      <c r="B79" s="1" t="s">
        <v>160</v>
      </c>
      <c r="C79" s="3">
        <v>13</v>
      </c>
      <c r="D79" s="13">
        <v>0</v>
      </c>
      <c r="E79" s="2">
        <f t="shared" si="1"/>
        <v>0</v>
      </c>
    </row>
    <row r="80" spans="1:5" ht="15.6" x14ac:dyDescent="0.3">
      <c r="A80" s="1" t="s">
        <v>39</v>
      </c>
      <c r="B80" s="1" t="s">
        <v>161</v>
      </c>
      <c r="C80" s="3">
        <v>30</v>
      </c>
      <c r="D80" s="13">
        <v>21</v>
      </c>
      <c r="E80" s="2">
        <f t="shared" si="1"/>
        <v>0.7</v>
      </c>
    </row>
    <row r="81" spans="1:5" ht="15.6" x14ac:dyDescent="0.3">
      <c r="A81" s="1" t="s">
        <v>39</v>
      </c>
      <c r="B81" s="1" t="s">
        <v>162</v>
      </c>
      <c r="C81" s="3">
        <v>43</v>
      </c>
      <c r="D81" s="13">
        <v>43</v>
      </c>
      <c r="E81" s="2">
        <f t="shared" si="1"/>
        <v>1</v>
      </c>
    </row>
    <row r="82" spans="1:5" ht="15.6" x14ac:dyDescent="0.3">
      <c r="A82" s="1" t="s">
        <v>38</v>
      </c>
      <c r="B82" s="1" t="s">
        <v>163</v>
      </c>
      <c r="C82" s="3">
        <v>4</v>
      </c>
      <c r="D82" s="13">
        <v>3</v>
      </c>
      <c r="E82" s="2">
        <f t="shared" si="1"/>
        <v>0.75</v>
      </c>
    </row>
    <row r="83" spans="1:5" ht="15.6" x14ac:dyDescent="0.3">
      <c r="A83" s="1" t="s">
        <v>37</v>
      </c>
      <c r="B83" s="1" t="s">
        <v>164</v>
      </c>
      <c r="C83" s="3">
        <v>19</v>
      </c>
      <c r="D83" s="13">
        <v>0</v>
      </c>
      <c r="E83" s="2">
        <f t="shared" si="1"/>
        <v>0</v>
      </c>
    </row>
    <row r="84" spans="1:5" ht="15.6" x14ac:dyDescent="0.3">
      <c r="A84" s="1" t="s">
        <v>36</v>
      </c>
      <c r="B84" s="1" t="s">
        <v>77</v>
      </c>
      <c r="C84" s="3">
        <v>415</v>
      </c>
      <c r="D84" s="13">
        <v>107</v>
      </c>
      <c r="E84" s="2">
        <f t="shared" si="1"/>
        <v>0.25783132530120484</v>
      </c>
    </row>
    <row r="85" spans="1:5" ht="15.6" x14ac:dyDescent="0.3">
      <c r="A85" s="1" t="s">
        <v>36</v>
      </c>
      <c r="B85" s="1" t="s">
        <v>165</v>
      </c>
      <c r="C85" s="3">
        <v>12</v>
      </c>
      <c r="D85" s="13">
        <v>5</v>
      </c>
      <c r="E85" s="2">
        <f t="shared" si="1"/>
        <v>0.41666666666666669</v>
      </c>
    </row>
    <row r="86" spans="1:5" s="12" customFormat="1" ht="15.6" x14ac:dyDescent="0.3">
      <c r="A86" s="1" t="s">
        <v>36</v>
      </c>
      <c r="B86" s="10" t="s">
        <v>166</v>
      </c>
      <c r="C86" s="13">
        <v>323</v>
      </c>
      <c r="D86" s="13">
        <v>202</v>
      </c>
      <c r="E86" s="11">
        <f t="shared" si="1"/>
        <v>0.62538699690402477</v>
      </c>
    </row>
    <row r="87" spans="1:5" ht="15.6" x14ac:dyDescent="0.3">
      <c r="A87" s="1" t="s">
        <v>36</v>
      </c>
      <c r="B87" s="1" t="s">
        <v>167</v>
      </c>
      <c r="C87" s="3">
        <v>197</v>
      </c>
      <c r="D87" s="3">
        <v>107</v>
      </c>
      <c r="E87" s="2">
        <f t="shared" si="1"/>
        <v>0.54314720812182737</v>
      </c>
    </row>
    <row r="88" spans="1:5" ht="15.6" x14ac:dyDescent="0.3">
      <c r="A88" s="1" t="s">
        <v>36</v>
      </c>
      <c r="B88" s="1" t="s">
        <v>168</v>
      </c>
      <c r="C88" s="3">
        <v>46</v>
      </c>
      <c r="D88" s="3">
        <v>17</v>
      </c>
      <c r="E88" s="2">
        <f t="shared" si="1"/>
        <v>0.36956521739130432</v>
      </c>
    </row>
    <row r="89" spans="1:5" ht="15.6" x14ac:dyDescent="0.3">
      <c r="A89" s="1" t="s">
        <v>36</v>
      </c>
      <c r="B89" s="1" t="s">
        <v>169</v>
      </c>
      <c r="C89" s="3">
        <v>65</v>
      </c>
      <c r="D89" s="3">
        <v>60</v>
      </c>
      <c r="E89" s="2">
        <f t="shared" si="1"/>
        <v>0.92307692307692313</v>
      </c>
    </row>
    <row r="90" spans="1:5" ht="15.6" x14ac:dyDescent="0.3">
      <c r="A90" s="1" t="s">
        <v>36</v>
      </c>
      <c r="B90" s="1" t="s">
        <v>170</v>
      </c>
      <c r="C90" s="3">
        <v>16</v>
      </c>
      <c r="D90" s="3">
        <v>15</v>
      </c>
      <c r="E90" s="2">
        <f t="shared" si="1"/>
        <v>0.9375</v>
      </c>
    </row>
    <row r="91" spans="1:5" ht="15.6" x14ac:dyDescent="0.3">
      <c r="A91" s="1" t="s">
        <v>36</v>
      </c>
      <c r="B91" s="1" t="s">
        <v>171</v>
      </c>
      <c r="C91" s="3">
        <v>77</v>
      </c>
      <c r="D91" s="3">
        <v>53</v>
      </c>
      <c r="E91" s="2">
        <f t="shared" si="1"/>
        <v>0.68831168831168832</v>
      </c>
    </row>
    <row r="92" spans="1:5" ht="15.6" x14ac:dyDescent="0.3">
      <c r="A92" s="1" t="s">
        <v>36</v>
      </c>
      <c r="B92" s="1" t="s">
        <v>172</v>
      </c>
      <c r="C92" s="3">
        <v>32</v>
      </c>
      <c r="D92" s="3">
        <v>8</v>
      </c>
      <c r="E92" s="2">
        <f t="shared" si="1"/>
        <v>0.25</v>
      </c>
    </row>
    <row r="93" spans="1:5" ht="15.6" x14ac:dyDescent="0.3">
      <c r="A93" s="1" t="s">
        <v>36</v>
      </c>
      <c r="B93" s="1" t="s">
        <v>173</v>
      </c>
      <c r="C93" s="3">
        <v>126</v>
      </c>
      <c r="D93" s="3">
        <v>16</v>
      </c>
      <c r="E93" s="2">
        <f t="shared" si="1"/>
        <v>0.12698412698412698</v>
      </c>
    </row>
    <row r="94" spans="1:5" ht="15.6" x14ac:dyDescent="0.3">
      <c r="A94" s="1" t="s">
        <v>36</v>
      </c>
      <c r="B94" s="1" t="s">
        <v>174</v>
      </c>
      <c r="C94" s="3">
        <v>136</v>
      </c>
      <c r="D94" s="3">
        <v>112</v>
      </c>
      <c r="E94" s="2">
        <f t="shared" si="1"/>
        <v>0.82352941176470584</v>
      </c>
    </row>
    <row r="95" spans="1:5" ht="15.6" x14ac:dyDescent="0.3">
      <c r="A95" s="1" t="s">
        <v>36</v>
      </c>
      <c r="B95" s="1" t="s">
        <v>175</v>
      </c>
      <c r="C95" s="3">
        <v>17</v>
      </c>
      <c r="D95" s="3">
        <v>0</v>
      </c>
      <c r="E95" s="2">
        <f t="shared" si="1"/>
        <v>0</v>
      </c>
    </row>
    <row r="96" spans="1:5" ht="15.6" x14ac:dyDescent="0.3">
      <c r="A96" s="1" t="s">
        <v>36</v>
      </c>
      <c r="B96" s="1" t="s">
        <v>176</v>
      </c>
      <c r="C96" s="3">
        <v>125</v>
      </c>
      <c r="D96" s="3">
        <v>23</v>
      </c>
      <c r="E96" s="2">
        <f t="shared" si="1"/>
        <v>0.184</v>
      </c>
    </row>
    <row r="97" spans="1:5" ht="15.6" x14ac:dyDescent="0.3">
      <c r="A97" s="1" t="s">
        <v>36</v>
      </c>
      <c r="B97" s="1" t="s">
        <v>177</v>
      </c>
      <c r="C97" s="3">
        <v>268</v>
      </c>
      <c r="D97" s="3">
        <v>235</v>
      </c>
      <c r="E97" s="2">
        <f t="shared" si="1"/>
        <v>0.87686567164179108</v>
      </c>
    </row>
    <row r="98" spans="1:5" ht="15.6" x14ac:dyDescent="0.3">
      <c r="A98" s="1" t="s">
        <v>36</v>
      </c>
      <c r="B98" s="1" t="s">
        <v>178</v>
      </c>
      <c r="C98" s="3">
        <v>182</v>
      </c>
      <c r="D98" s="3">
        <v>50</v>
      </c>
      <c r="E98" s="2">
        <f t="shared" si="1"/>
        <v>0.27472527472527475</v>
      </c>
    </row>
    <row r="99" spans="1:5" ht="15.6" x14ac:dyDescent="0.3">
      <c r="A99" s="1" t="s">
        <v>36</v>
      </c>
      <c r="B99" s="1" t="s">
        <v>179</v>
      </c>
      <c r="C99" s="3">
        <v>161</v>
      </c>
      <c r="D99" s="3">
        <v>94</v>
      </c>
      <c r="E99" s="2">
        <f t="shared" si="1"/>
        <v>0.58385093167701863</v>
      </c>
    </row>
    <row r="100" spans="1:5" ht="15.6" x14ac:dyDescent="0.3">
      <c r="A100" s="1" t="s">
        <v>36</v>
      </c>
      <c r="B100" s="1" t="s">
        <v>180</v>
      </c>
      <c r="C100" s="3">
        <v>90</v>
      </c>
      <c r="D100" s="3">
        <v>23</v>
      </c>
      <c r="E100" s="2">
        <f t="shared" si="1"/>
        <v>0.25555555555555554</v>
      </c>
    </row>
    <row r="101" spans="1:5" ht="15.6" x14ac:dyDescent="0.3">
      <c r="A101" s="1" t="s">
        <v>36</v>
      </c>
      <c r="B101" s="1" t="s">
        <v>181</v>
      </c>
      <c r="C101" s="3">
        <v>200</v>
      </c>
      <c r="D101" s="3">
        <v>0</v>
      </c>
      <c r="E101" s="2">
        <f t="shared" si="1"/>
        <v>0</v>
      </c>
    </row>
    <row r="102" spans="1:5" ht="15.6" x14ac:dyDescent="0.3">
      <c r="A102" s="1" t="s">
        <v>36</v>
      </c>
      <c r="B102" s="1" t="s">
        <v>182</v>
      </c>
      <c r="C102" s="3">
        <v>74</v>
      </c>
      <c r="D102" s="3">
        <v>52</v>
      </c>
      <c r="E102" s="2">
        <f t="shared" si="1"/>
        <v>0.70270270270270274</v>
      </c>
    </row>
    <row r="103" spans="1:5" ht="15.6" x14ac:dyDescent="0.3">
      <c r="A103" s="1" t="s">
        <v>36</v>
      </c>
      <c r="B103" s="1" t="s">
        <v>183</v>
      </c>
      <c r="C103" s="3">
        <v>305</v>
      </c>
      <c r="D103" s="3">
        <v>113</v>
      </c>
      <c r="E103" s="2">
        <f t="shared" si="1"/>
        <v>0.37049180327868853</v>
      </c>
    </row>
    <row r="104" spans="1:5" ht="15.6" x14ac:dyDescent="0.3">
      <c r="A104" s="1" t="s">
        <v>36</v>
      </c>
      <c r="B104" s="1" t="s">
        <v>184</v>
      </c>
      <c r="C104" s="3">
        <v>156</v>
      </c>
      <c r="D104" s="3">
        <v>97</v>
      </c>
      <c r="E104" s="2">
        <f t="shared" si="1"/>
        <v>0.62179487179487181</v>
      </c>
    </row>
    <row r="105" spans="1:5" ht="15.6" x14ac:dyDescent="0.3">
      <c r="A105" s="1" t="s">
        <v>36</v>
      </c>
      <c r="B105" s="1" t="s">
        <v>78</v>
      </c>
      <c r="C105" s="3">
        <v>65</v>
      </c>
      <c r="D105" s="3">
        <v>65</v>
      </c>
      <c r="E105" s="2">
        <f t="shared" si="1"/>
        <v>1</v>
      </c>
    </row>
    <row r="106" spans="1:5" ht="15.6" x14ac:dyDescent="0.3">
      <c r="A106" s="1" t="s">
        <v>36</v>
      </c>
      <c r="B106" s="1" t="s">
        <v>185</v>
      </c>
      <c r="C106" s="3">
        <v>60</v>
      </c>
      <c r="D106" s="3">
        <v>51</v>
      </c>
      <c r="E106" s="2">
        <f t="shared" si="1"/>
        <v>0.85</v>
      </c>
    </row>
    <row r="107" spans="1:5" ht="15.6" x14ac:dyDescent="0.3">
      <c r="A107" s="1" t="s">
        <v>36</v>
      </c>
      <c r="B107" s="1" t="s">
        <v>186</v>
      </c>
      <c r="C107" s="3">
        <v>103</v>
      </c>
      <c r="D107" s="3">
        <v>23</v>
      </c>
      <c r="E107" s="2">
        <f t="shared" si="1"/>
        <v>0.22330097087378642</v>
      </c>
    </row>
    <row r="108" spans="1:5" ht="15.6" x14ac:dyDescent="0.3">
      <c r="A108" s="1" t="s">
        <v>36</v>
      </c>
      <c r="B108" s="1" t="s">
        <v>187</v>
      </c>
      <c r="C108" s="3">
        <v>53</v>
      </c>
      <c r="D108" s="3">
        <v>8</v>
      </c>
      <c r="E108" s="2">
        <f t="shared" si="1"/>
        <v>0.15094339622641509</v>
      </c>
    </row>
    <row r="109" spans="1:5" ht="15.6" x14ac:dyDescent="0.3">
      <c r="A109" s="1" t="s">
        <v>36</v>
      </c>
      <c r="B109" s="1" t="s">
        <v>188</v>
      </c>
      <c r="C109" s="3">
        <v>38</v>
      </c>
      <c r="D109" s="3">
        <v>33</v>
      </c>
      <c r="E109" s="2">
        <f t="shared" si="1"/>
        <v>0.86842105263157898</v>
      </c>
    </row>
    <row r="110" spans="1:5" ht="15.6" x14ac:dyDescent="0.3">
      <c r="A110" s="1" t="s">
        <v>36</v>
      </c>
      <c r="B110" s="1" t="s">
        <v>189</v>
      </c>
      <c r="C110" s="3">
        <v>118</v>
      </c>
      <c r="D110" s="3">
        <v>104</v>
      </c>
      <c r="E110" s="2">
        <f t="shared" si="1"/>
        <v>0.88135593220338981</v>
      </c>
    </row>
    <row r="111" spans="1:5" ht="15.6" x14ac:dyDescent="0.3">
      <c r="A111" s="1" t="s">
        <v>36</v>
      </c>
      <c r="B111" s="1" t="s">
        <v>190</v>
      </c>
      <c r="C111" s="3">
        <v>785</v>
      </c>
      <c r="D111" s="3">
        <v>397</v>
      </c>
      <c r="E111" s="2">
        <f t="shared" si="1"/>
        <v>0.50573248407643312</v>
      </c>
    </row>
    <row r="112" spans="1:5" ht="15.6" x14ac:dyDescent="0.3">
      <c r="A112" s="1" t="s">
        <v>36</v>
      </c>
      <c r="B112" s="1" t="s">
        <v>79</v>
      </c>
      <c r="C112" s="3">
        <v>100</v>
      </c>
      <c r="D112" s="3">
        <v>45</v>
      </c>
      <c r="E112" s="2">
        <f t="shared" si="1"/>
        <v>0.45</v>
      </c>
    </row>
    <row r="113" spans="1:5" ht="15.6" x14ac:dyDescent="0.3">
      <c r="A113" s="1" t="s">
        <v>36</v>
      </c>
      <c r="B113" s="1" t="s">
        <v>80</v>
      </c>
      <c r="C113" s="3">
        <v>8872</v>
      </c>
      <c r="D113" s="3">
        <v>5342</v>
      </c>
      <c r="E113" s="2">
        <f t="shared" si="1"/>
        <v>0.60211902614968438</v>
      </c>
    </row>
    <row r="114" spans="1:5" ht="15.6" x14ac:dyDescent="0.3">
      <c r="A114" s="1" t="s">
        <v>36</v>
      </c>
      <c r="B114" s="1" t="s">
        <v>191</v>
      </c>
      <c r="C114" s="3">
        <v>157</v>
      </c>
      <c r="D114" s="3">
        <v>133</v>
      </c>
      <c r="E114" s="2">
        <f t="shared" si="1"/>
        <v>0.84713375796178347</v>
      </c>
    </row>
    <row r="115" spans="1:5" ht="15.6" x14ac:dyDescent="0.3">
      <c r="A115" s="1" t="s">
        <v>36</v>
      </c>
      <c r="B115" s="1" t="s">
        <v>192</v>
      </c>
      <c r="C115" s="3">
        <v>224</v>
      </c>
      <c r="D115" s="3">
        <v>6</v>
      </c>
      <c r="E115" s="2">
        <f t="shared" si="1"/>
        <v>2.6785714285714284E-2</v>
      </c>
    </row>
    <row r="116" spans="1:5" s="12" customFormat="1" ht="15.6" x14ac:dyDescent="0.3">
      <c r="A116" s="1" t="s">
        <v>36</v>
      </c>
      <c r="B116" s="10" t="s">
        <v>193</v>
      </c>
      <c r="C116" s="13">
        <v>75</v>
      </c>
      <c r="D116" s="13">
        <v>15</v>
      </c>
      <c r="E116" s="11">
        <f t="shared" si="1"/>
        <v>0.2</v>
      </c>
    </row>
    <row r="117" spans="1:5" ht="15.6" x14ac:dyDescent="0.3">
      <c r="A117" s="1" t="s">
        <v>36</v>
      </c>
      <c r="B117" s="1" t="s">
        <v>194</v>
      </c>
      <c r="C117" s="3">
        <v>164</v>
      </c>
      <c r="D117" s="3">
        <v>121</v>
      </c>
      <c r="E117" s="2">
        <f t="shared" si="1"/>
        <v>0.73780487804878048</v>
      </c>
    </row>
    <row r="118" spans="1:5" ht="15.6" x14ac:dyDescent="0.3">
      <c r="A118" s="1" t="s">
        <v>36</v>
      </c>
      <c r="B118" s="1" t="s">
        <v>195</v>
      </c>
      <c r="C118" s="3">
        <v>86</v>
      </c>
      <c r="D118" s="3">
        <v>58</v>
      </c>
      <c r="E118" s="2">
        <f t="shared" si="1"/>
        <v>0.67441860465116277</v>
      </c>
    </row>
    <row r="119" spans="1:5" ht="15.6" x14ac:dyDescent="0.3">
      <c r="A119" s="1" t="s">
        <v>36</v>
      </c>
      <c r="B119" s="1" t="s">
        <v>196</v>
      </c>
      <c r="C119" s="3">
        <v>11</v>
      </c>
      <c r="D119" s="3">
        <v>8</v>
      </c>
      <c r="E119" s="2">
        <f t="shared" si="1"/>
        <v>0.72727272727272729</v>
      </c>
    </row>
    <row r="120" spans="1:5" ht="15.6" x14ac:dyDescent="0.3">
      <c r="A120" s="1" t="s">
        <v>36</v>
      </c>
      <c r="B120" s="1" t="s">
        <v>197</v>
      </c>
      <c r="C120" s="3">
        <v>407</v>
      </c>
      <c r="D120" s="3">
        <v>0</v>
      </c>
      <c r="E120" s="2">
        <f t="shared" si="1"/>
        <v>0</v>
      </c>
    </row>
    <row r="121" spans="1:5" ht="15.6" x14ac:dyDescent="0.3">
      <c r="A121" s="1" t="s">
        <v>36</v>
      </c>
      <c r="B121" s="1" t="s">
        <v>198</v>
      </c>
      <c r="C121" s="3">
        <v>110</v>
      </c>
      <c r="D121" s="3">
        <v>1</v>
      </c>
      <c r="E121" s="2">
        <f t="shared" si="1"/>
        <v>9.0909090909090905E-3</v>
      </c>
    </row>
    <row r="122" spans="1:5" ht="15.6" x14ac:dyDescent="0.3">
      <c r="A122" s="1" t="s">
        <v>36</v>
      </c>
      <c r="B122" s="1" t="s">
        <v>81</v>
      </c>
      <c r="C122" s="3">
        <v>115</v>
      </c>
      <c r="D122" s="3">
        <v>66</v>
      </c>
      <c r="E122" s="2">
        <f t="shared" si="1"/>
        <v>0.57391304347826089</v>
      </c>
    </row>
    <row r="123" spans="1:5" ht="15.6" x14ac:dyDescent="0.3">
      <c r="A123" s="1" t="s">
        <v>36</v>
      </c>
      <c r="B123" s="1" t="s">
        <v>199</v>
      </c>
      <c r="C123" s="3">
        <v>147</v>
      </c>
      <c r="D123" s="3">
        <v>83</v>
      </c>
      <c r="E123" s="2">
        <f t="shared" si="1"/>
        <v>0.56462585034013602</v>
      </c>
    </row>
    <row r="124" spans="1:5" ht="15.6" x14ac:dyDescent="0.3">
      <c r="A124" s="1" t="s">
        <v>36</v>
      </c>
      <c r="B124" s="1" t="s">
        <v>200</v>
      </c>
      <c r="C124" s="3">
        <v>75</v>
      </c>
      <c r="D124" s="3">
        <v>0</v>
      </c>
      <c r="E124" s="2">
        <f t="shared" si="1"/>
        <v>0</v>
      </c>
    </row>
    <row r="125" spans="1:5" ht="15.6" x14ac:dyDescent="0.3">
      <c r="A125" s="1" t="s">
        <v>36</v>
      </c>
      <c r="B125" s="1" t="s">
        <v>201</v>
      </c>
      <c r="C125" s="3">
        <v>117</v>
      </c>
      <c r="D125" s="3">
        <v>79</v>
      </c>
      <c r="E125" s="2">
        <f t="shared" si="1"/>
        <v>0.67521367521367526</v>
      </c>
    </row>
    <row r="126" spans="1:5" ht="15.6" x14ac:dyDescent="0.3">
      <c r="A126" s="1" t="s">
        <v>36</v>
      </c>
      <c r="B126" s="1" t="s">
        <v>202</v>
      </c>
      <c r="C126" s="3">
        <v>47</v>
      </c>
      <c r="D126" s="3">
        <v>32</v>
      </c>
      <c r="E126" s="2">
        <f t="shared" si="1"/>
        <v>0.68085106382978722</v>
      </c>
    </row>
    <row r="127" spans="1:5" ht="15.6" x14ac:dyDescent="0.3">
      <c r="A127" s="1" t="s">
        <v>36</v>
      </c>
      <c r="B127" s="1" t="s">
        <v>203</v>
      </c>
      <c r="C127" s="3">
        <v>45</v>
      </c>
      <c r="D127" s="3">
        <v>12</v>
      </c>
      <c r="E127" s="2">
        <f t="shared" si="1"/>
        <v>0.26666666666666666</v>
      </c>
    </row>
    <row r="128" spans="1:5" s="12" customFormat="1" ht="15.6" x14ac:dyDescent="0.3">
      <c r="A128" s="1" t="s">
        <v>36</v>
      </c>
      <c r="B128" s="10" t="s">
        <v>204</v>
      </c>
      <c r="C128" s="13">
        <v>150</v>
      </c>
      <c r="D128" s="13">
        <v>29</v>
      </c>
      <c r="E128" s="11">
        <f t="shared" si="1"/>
        <v>0.19333333333333333</v>
      </c>
    </row>
    <row r="129" spans="1:5" ht="15.6" x14ac:dyDescent="0.3">
      <c r="A129" s="1" t="s">
        <v>36</v>
      </c>
      <c r="B129" s="1" t="s">
        <v>82</v>
      </c>
      <c r="C129" s="3">
        <v>25</v>
      </c>
      <c r="D129" s="3">
        <v>8</v>
      </c>
      <c r="E129" s="2">
        <f t="shared" si="1"/>
        <v>0.32</v>
      </c>
    </row>
    <row r="130" spans="1:5" s="12" customFormat="1" ht="15.6" x14ac:dyDescent="0.3">
      <c r="A130" s="1" t="s">
        <v>36</v>
      </c>
      <c r="B130" s="10" t="s">
        <v>205</v>
      </c>
      <c r="C130" s="13">
        <v>73</v>
      </c>
      <c r="D130" s="13">
        <v>1</v>
      </c>
      <c r="E130" s="11">
        <f t="shared" si="1"/>
        <v>1.3698630136986301E-2</v>
      </c>
    </row>
    <row r="131" spans="1:5" ht="15.6" x14ac:dyDescent="0.3">
      <c r="A131" s="1" t="s">
        <v>36</v>
      </c>
      <c r="B131" s="1" t="s">
        <v>206</v>
      </c>
      <c r="C131" s="3">
        <v>407</v>
      </c>
      <c r="D131" s="3">
        <v>4</v>
      </c>
      <c r="E131" s="2">
        <f t="shared" si="1"/>
        <v>9.8280098280098278E-3</v>
      </c>
    </row>
    <row r="132" spans="1:5" ht="15.6" x14ac:dyDescent="0.3">
      <c r="A132" s="1" t="s">
        <v>36</v>
      </c>
      <c r="B132" s="1" t="s">
        <v>207</v>
      </c>
      <c r="C132" s="3">
        <v>199</v>
      </c>
      <c r="D132" s="3">
        <v>82</v>
      </c>
      <c r="E132" s="2">
        <f t="shared" si="1"/>
        <v>0.4120603015075377</v>
      </c>
    </row>
    <row r="133" spans="1:5" ht="15.6" x14ac:dyDescent="0.3">
      <c r="A133" s="1" t="s">
        <v>36</v>
      </c>
      <c r="B133" s="1" t="s">
        <v>208</v>
      </c>
      <c r="C133" s="3">
        <v>94</v>
      </c>
      <c r="D133" s="3">
        <v>0</v>
      </c>
      <c r="E133" s="2">
        <f t="shared" ref="E133:E196" si="2">D133/C133</f>
        <v>0</v>
      </c>
    </row>
    <row r="134" spans="1:5" ht="15.6" x14ac:dyDescent="0.3">
      <c r="A134" s="1" t="s">
        <v>36</v>
      </c>
      <c r="B134" s="1" t="s">
        <v>209</v>
      </c>
      <c r="C134" s="3">
        <v>358</v>
      </c>
      <c r="D134" s="3">
        <v>0</v>
      </c>
      <c r="E134" s="2">
        <f t="shared" si="2"/>
        <v>0</v>
      </c>
    </row>
    <row r="135" spans="1:5" ht="15.6" x14ac:dyDescent="0.3">
      <c r="A135" s="1" t="s">
        <v>36</v>
      </c>
      <c r="B135" s="1" t="s">
        <v>210</v>
      </c>
      <c r="C135" s="3">
        <v>255</v>
      </c>
      <c r="D135" s="3">
        <v>7</v>
      </c>
      <c r="E135" s="2">
        <f t="shared" si="2"/>
        <v>2.7450980392156862E-2</v>
      </c>
    </row>
    <row r="136" spans="1:5" ht="15.6" x14ac:dyDescent="0.3">
      <c r="A136" s="1" t="s">
        <v>35</v>
      </c>
      <c r="B136" s="1" t="s">
        <v>211</v>
      </c>
      <c r="C136" s="3">
        <v>11</v>
      </c>
      <c r="D136" s="3">
        <v>11</v>
      </c>
      <c r="E136" s="2">
        <f t="shared" si="2"/>
        <v>1</v>
      </c>
    </row>
    <row r="137" spans="1:5" ht="15.6" x14ac:dyDescent="0.3">
      <c r="A137" s="1" t="s">
        <v>35</v>
      </c>
      <c r="B137" s="1" t="s">
        <v>212</v>
      </c>
      <c r="C137" s="3">
        <v>158</v>
      </c>
      <c r="D137" s="3">
        <v>141</v>
      </c>
      <c r="E137" s="2">
        <f t="shared" si="2"/>
        <v>0.89240506329113922</v>
      </c>
    </row>
    <row r="138" spans="1:5" ht="15.6" x14ac:dyDescent="0.3">
      <c r="A138" s="1" t="s">
        <v>35</v>
      </c>
      <c r="B138" s="1" t="s">
        <v>213</v>
      </c>
      <c r="C138" s="3">
        <v>22</v>
      </c>
      <c r="D138" s="3">
        <v>2</v>
      </c>
      <c r="E138" s="2">
        <f t="shared" si="2"/>
        <v>9.0909090909090912E-2</v>
      </c>
    </row>
    <row r="139" spans="1:5" ht="15.6" x14ac:dyDescent="0.3">
      <c r="A139" s="1" t="s">
        <v>34</v>
      </c>
      <c r="B139" s="1" t="s">
        <v>214</v>
      </c>
      <c r="C139" s="3">
        <v>26</v>
      </c>
      <c r="D139" s="3">
        <v>0</v>
      </c>
      <c r="E139" s="2">
        <f t="shared" si="2"/>
        <v>0</v>
      </c>
    </row>
    <row r="140" spans="1:5" s="12" customFormat="1" ht="15.6" x14ac:dyDescent="0.3">
      <c r="A140" s="1" t="s">
        <v>34</v>
      </c>
      <c r="B140" s="10" t="s">
        <v>215</v>
      </c>
      <c r="C140" s="13">
        <v>82</v>
      </c>
      <c r="D140" s="17">
        <v>25</v>
      </c>
      <c r="E140" s="11">
        <f t="shared" si="2"/>
        <v>0.3048780487804878</v>
      </c>
    </row>
    <row r="141" spans="1:5" ht="15.6" x14ac:dyDescent="0.3">
      <c r="A141" s="1" t="s">
        <v>34</v>
      </c>
      <c r="B141" s="1" t="s">
        <v>216</v>
      </c>
      <c r="C141" s="3">
        <v>6</v>
      </c>
      <c r="D141" s="3">
        <v>6</v>
      </c>
      <c r="E141" s="2">
        <f t="shared" si="2"/>
        <v>1</v>
      </c>
    </row>
    <row r="142" spans="1:5" s="12" customFormat="1" ht="15.6" x14ac:dyDescent="0.3">
      <c r="A142" s="1" t="s">
        <v>34</v>
      </c>
      <c r="B142" s="10" t="s">
        <v>217</v>
      </c>
      <c r="C142" s="13">
        <v>300</v>
      </c>
      <c r="D142" s="17">
        <v>15</v>
      </c>
      <c r="E142" s="11">
        <f t="shared" si="2"/>
        <v>0.05</v>
      </c>
    </row>
    <row r="143" spans="1:5" ht="15.6" x14ac:dyDescent="0.3">
      <c r="A143" s="1" t="s">
        <v>33</v>
      </c>
      <c r="B143" s="1" t="s">
        <v>218</v>
      </c>
      <c r="C143" s="3">
        <v>7</v>
      </c>
      <c r="D143" s="3">
        <v>6</v>
      </c>
      <c r="E143" s="2">
        <f t="shared" si="2"/>
        <v>0.8571428571428571</v>
      </c>
    </row>
    <row r="144" spans="1:5" ht="15.6" x14ac:dyDescent="0.3">
      <c r="A144" s="1" t="s">
        <v>33</v>
      </c>
      <c r="B144" s="1" t="s">
        <v>219</v>
      </c>
      <c r="C144" s="3">
        <v>4</v>
      </c>
      <c r="D144" s="3">
        <v>1</v>
      </c>
      <c r="E144" s="2">
        <f t="shared" si="2"/>
        <v>0.25</v>
      </c>
    </row>
    <row r="145" spans="1:5" ht="15.6" x14ac:dyDescent="0.3">
      <c r="A145" s="1" t="s">
        <v>33</v>
      </c>
      <c r="B145" s="1" t="s">
        <v>220</v>
      </c>
      <c r="C145" s="3">
        <v>4</v>
      </c>
      <c r="D145" s="3">
        <v>4</v>
      </c>
      <c r="E145" s="2">
        <f t="shared" si="2"/>
        <v>1</v>
      </c>
    </row>
    <row r="146" spans="1:5" ht="15.6" x14ac:dyDescent="0.3">
      <c r="A146" s="1" t="s">
        <v>33</v>
      </c>
      <c r="B146" s="1" t="s">
        <v>221</v>
      </c>
      <c r="C146" s="3">
        <v>73</v>
      </c>
      <c r="D146" s="3">
        <v>25</v>
      </c>
      <c r="E146" s="2">
        <f t="shared" si="2"/>
        <v>0.34246575342465752</v>
      </c>
    </row>
    <row r="147" spans="1:5" ht="15.6" x14ac:dyDescent="0.3">
      <c r="A147" s="1" t="s">
        <v>33</v>
      </c>
      <c r="B147" s="1" t="s">
        <v>222</v>
      </c>
      <c r="C147" s="3">
        <v>6</v>
      </c>
      <c r="D147" s="3">
        <v>6</v>
      </c>
      <c r="E147" s="2">
        <f t="shared" si="2"/>
        <v>1</v>
      </c>
    </row>
    <row r="148" spans="1:5" ht="15.6" x14ac:dyDescent="0.3">
      <c r="A148" s="1" t="s">
        <v>32</v>
      </c>
      <c r="B148" s="1" t="s">
        <v>223</v>
      </c>
      <c r="C148" s="3">
        <v>26</v>
      </c>
      <c r="D148" s="3">
        <v>2</v>
      </c>
      <c r="E148" s="2">
        <f t="shared" si="2"/>
        <v>7.6923076923076927E-2</v>
      </c>
    </row>
    <row r="149" spans="1:5" ht="15.6" x14ac:dyDescent="0.3">
      <c r="A149" s="1" t="s">
        <v>32</v>
      </c>
      <c r="B149" s="1" t="s">
        <v>224</v>
      </c>
      <c r="C149" s="3">
        <v>20</v>
      </c>
      <c r="D149" s="3">
        <v>19</v>
      </c>
      <c r="E149" s="2">
        <f t="shared" si="2"/>
        <v>0.95</v>
      </c>
    </row>
    <row r="150" spans="1:5" ht="15.6" x14ac:dyDescent="0.3">
      <c r="A150" s="1" t="s">
        <v>32</v>
      </c>
      <c r="B150" s="1" t="s">
        <v>225</v>
      </c>
      <c r="C150" s="3">
        <v>12</v>
      </c>
      <c r="D150" s="3">
        <v>3</v>
      </c>
      <c r="E150" s="2">
        <f t="shared" si="2"/>
        <v>0.25</v>
      </c>
    </row>
    <row r="151" spans="1:5" ht="15.6" x14ac:dyDescent="0.3">
      <c r="A151" s="1" t="s">
        <v>32</v>
      </c>
      <c r="B151" s="1" t="s">
        <v>226</v>
      </c>
      <c r="C151" s="3">
        <v>30</v>
      </c>
      <c r="D151" s="3">
        <v>23</v>
      </c>
      <c r="E151" s="2">
        <f t="shared" si="2"/>
        <v>0.76666666666666672</v>
      </c>
    </row>
    <row r="152" spans="1:5" ht="15.6" x14ac:dyDescent="0.3">
      <c r="A152" s="1" t="s">
        <v>32</v>
      </c>
      <c r="B152" s="1" t="s">
        <v>83</v>
      </c>
      <c r="C152" s="3">
        <v>45</v>
      </c>
      <c r="D152" s="3">
        <v>45</v>
      </c>
      <c r="E152" s="2">
        <f t="shared" si="2"/>
        <v>1</v>
      </c>
    </row>
    <row r="153" spans="1:5" ht="15.6" x14ac:dyDescent="0.3">
      <c r="A153" s="1" t="s">
        <v>32</v>
      </c>
      <c r="B153" s="1" t="s">
        <v>227</v>
      </c>
      <c r="C153" s="3">
        <v>1</v>
      </c>
      <c r="D153" s="3">
        <v>1</v>
      </c>
      <c r="E153" s="2">
        <f t="shared" si="2"/>
        <v>1</v>
      </c>
    </row>
    <row r="154" spans="1:5" ht="15.6" x14ac:dyDescent="0.3">
      <c r="A154" s="1" t="s">
        <v>32</v>
      </c>
      <c r="B154" s="1" t="s">
        <v>228</v>
      </c>
      <c r="C154" s="3">
        <v>85</v>
      </c>
      <c r="D154" s="3">
        <v>2</v>
      </c>
      <c r="E154" s="2">
        <f t="shared" si="2"/>
        <v>2.3529411764705882E-2</v>
      </c>
    </row>
    <row r="155" spans="1:5" ht="15.6" x14ac:dyDescent="0.3">
      <c r="A155" s="1" t="s">
        <v>31</v>
      </c>
      <c r="B155" s="1" t="s">
        <v>84</v>
      </c>
      <c r="C155" s="3">
        <v>3</v>
      </c>
      <c r="D155" s="3">
        <v>2</v>
      </c>
      <c r="E155" s="2">
        <f t="shared" si="2"/>
        <v>0.66666666666666663</v>
      </c>
    </row>
    <row r="156" spans="1:5" ht="15.6" x14ac:dyDescent="0.3">
      <c r="A156" s="1" t="s">
        <v>31</v>
      </c>
      <c r="B156" s="1" t="s">
        <v>229</v>
      </c>
      <c r="C156" s="3">
        <v>23</v>
      </c>
      <c r="D156" s="3">
        <v>15</v>
      </c>
      <c r="E156" s="2">
        <f t="shared" si="2"/>
        <v>0.65217391304347827</v>
      </c>
    </row>
    <row r="157" spans="1:5" ht="15.6" x14ac:dyDescent="0.3">
      <c r="A157" s="1" t="s">
        <v>30</v>
      </c>
      <c r="B157" s="1" t="s">
        <v>230</v>
      </c>
      <c r="C157" s="3">
        <v>75</v>
      </c>
      <c r="D157" s="3">
        <v>6</v>
      </c>
      <c r="E157" s="2">
        <f t="shared" si="2"/>
        <v>0.08</v>
      </c>
    </row>
    <row r="158" spans="1:5" s="12" customFormat="1" ht="15.6" x14ac:dyDescent="0.3">
      <c r="A158" s="1" t="s">
        <v>30</v>
      </c>
      <c r="B158" s="10" t="s">
        <v>231</v>
      </c>
      <c r="C158" s="13">
        <v>72</v>
      </c>
      <c r="D158" s="17">
        <v>33</v>
      </c>
      <c r="E158" s="11">
        <f t="shared" si="2"/>
        <v>0.45833333333333331</v>
      </c>
    </row>
    <row r="159" spans="1:5" ht="15.6" x14ac:dyDescent="0.3">
      <c r="A159" s="1" t="s">
        <v>30</v>
      </c>
      <c r="B159" s="1" t="s">
        <v>232</v>
      </c>
      <c r="C159" s="3">
        <v>48</v>
      </c>
      <c r="D159" s="3">
        <v>46</v>
      </c>
      <c r="E159" s="2">
        <f t="shared" si="2"/>
        <v>0.95833333333333337</v>
      </c>
    </row>
    <row r="160" spans="1:5" ht="15.6" x14ac:dyDescent="0.3">
      <c r="A160" s="1" t="s">
        <v>30</v>
      </c>
      <c r="B160" s="1" t="s">
        <v>233</v>
      </c>
      <c r="C160" s="3">
        <v>21</v>
      </c>
      <c r="D160" s="3">
        <v>6</v>
      </c>
      <c r="E160" s="2">
        <f t="shared" si="2"/>
        <v>0.2857142857142857</v>
      </c>
    </row>
    <row r="161" spans="1:5" ht="15.6" x14ac:dyDescent="0.3">
      <c r="A161" s="1" t="s">
        <v>30</v>
      </c>
      <c r="B161" s="1" t="s">
        <v>234</v>
      </c>
      <c r="C161" s="3">
        <v>551</v>
      </c>
      <c r="D161" s="3">
        <v>435</v>
      </c>
      <c r="E161" s="2">
        <f t="shared" si="2"/>
        <v>0.78947368421052633</v>
      </c>
    </row>
    <row r="162" spans="1:5" ht="15.6" x14ac:dyDescent="0.3">
      <c r="A162" s="1" t="s">
        <v>30</v>
      </c>
      <c r="B162" s="1" t="s">
        <v>235</v>
      </c>
      <c r="C162" s="3">
        <v>27</v>
      </c>
      <c r="D162" s="3">
        <v>22</v>
      </c>
      <c r="E162" s="2">
        <f t="shared" si="2"/>
        <v>0.81481481481481477</v>
      </c>
    </row>
    <row r="163" spans="1:5" ht="15.6" x14ac:dyDescent="0.3">
      <c r="A163" s="1" t="s">
        <v>30</v>
      </c>
      <c r="B163" s="1" t="s">
        <v>236</v>
      </c>
      <c r="C163" s="3">
        <v>53</v>
      </c>
      <c r="D163" s="3">
        <v>49</v>
      </c>
      <c r="E163" s="2">
        <f t="shared" si="2"/>
        <v>0.92452830188679247</v>
      </c>
    </row>
    <row r="164" spans="1:5" ht="15.6" x14ac:dyDescent="0.3">
      <c r="A164" s="1" t="s">
        <v>29</v>
      </c>
      <c r="B164" s="1" t="s">
        <v>237</v>
      </c>
      <c r="C164" s="3">
        <v>9</v>
      </c>
      <c r="D164" s="3">
        <v>8</v>
      </c>
      <c r="E164" s="2">
        <f t="shared" si="2"/>
        <v>0.88888888888888884</v>
      </c>
    </row>
    <row r="165" spans="1:5" ht="15.6" x14ac:dyDescent="0.3">
      <c r="A165" s="1" t="s">
        <v>29</v>
      </c>
      <c r="B165" s="1" t="s">
        <v>238</v>
      </c>
      <c r="C165" s="3">
        <v>251</v>
      </c>
      <c r="D165" s="3">
        <v>95</v>
      </c>
      <c r="E165" s="2">
        <f t="shared" si="2"/>
        <v>0.37848605577689243</v>
      </c>
    </row>
    <row r="166" spans="1:5" ht="15.6" x14ac:dyDescent="0.3">
      <c r="A166" s="1" t="s">
        <v>29</v>
      </c>
      <c r="B166" s="1" t="s">
        <v>239</v>
      </c>
      <c r="C166" s="3">
        <v>39</v>
      </c>
      <c r="D166" s="3">
        <v>0</v>
      </c>
      <c r="E166" s="2">
        <f t="shared" si="2"/>
        <v>0</v>
      </c>
    </row>
    <row r="167" spans="1:5" ht="15.6" x14ac:dyDescent="0.3">
      <c r="A167" s="1" t="s">
        <v>28</v>
      </c>
      <c r="B167" s="1" t="s">
        <v>240</v>
      </c>
      <c r="C167" s="3">
        <v>42</v>
      </c>
      <c r="D167" s="3">
        <v>1</v>
      </c>
      <c r="E167" s="2">
        <f t="shared" si="2"/>
        <v>2.3809523809523808E-2</v>
      </c>
    </row>
    <row r="168" spans="1:5" ht="15.6" x14ac:dyDescent="0.3">
      <c r="A168" s="1" t="s">
        <v>27</v>
      </c>
      <c r="B168" s="1" t="s">
        <v>241</v>
      </c>
      <c r="C168" s="3">
        <v>1069</v>
      </c>
      <c r="D168" s="3">
        <v>760</v>
      </c>
      <c r="E168" s="2">
        <f t="shared" si="2"/>
        <v>0.71094480823199246</v>
      </c>
    </row>
    <row r="169" spans="1:5" ht="15.6" x14ac:dyDescent="0.3">
      <c r="A169" s="1" t="s">
        <v>27</v>
      </c>
      <c r="B169" s="1" t="s">
        <v>242</v>
      </c>
      <c r="C169" s="3">
        <v>71</v>
      </c>
      <c r="D169" s="3">
        <v>28</v>
      </c>
      <c r="E169" s="2">
        <f t="shared" si="2"/>
        <v>0.39436619718309857</v>
      </c>
    </row>
    <row r="170" spans="1:5" ht="15.6" x14ac:dyDescent="0.3">
      <c r="A170" s="1" t="s">
        <v>27</v>
      </c>
      <c r="B170" s="1" t="s">
        <v>243</v>
      </c>
      <c r="C170" s="3">
        <v>885</v>
      </c>
      <c r="D170" s="3">
        <v>223</v>
      </c>
      <c r="E170" s="2">
        <f t="shared" si="2"/>
        <v>0.25197740112994349</v>
      </c>
    </row>
    <row r="171" spans="1:5" ht="15.6" x14ac:dyDescent="0.3">
      <c r="A171" s="1" t="s">
        <v>27</v>
      </c>
      <c r="B171" s="1" t="s">
        <v>244</v>
      </c>
      <c r="C171" s="3">
        <v>470</v>
      </c>
      <c r="D171" s="3">
        <v>174</v>
      </c>
      <c r="E171" s="2">
        <f t="shared" si="2"/>
        <v>0.37021276595744679</v>
      </c>
    </row>
    <row r="172" spans="1:5" ht="15.6" x14ac:dyDescent="0.3">
      <c r="A172" s="1" t="s">
        <v>27</v>
      </c>
      <c r="B172" s="1" t="s">
        <v>245</v>
      </c>
      <c r="C172" s="3">
        <v>486</v>
      </c>
      <c r="D172" s="3">
        <v>389</v>
      </c>
      <c r="E172" s="2">
        <f t="shared" si="2"/>
        <v>0.80041152263374482</v>
      </c>
    </row>
    <row r="173" spans="1:5" ht="15.6" x14ac:dyDescent="0.3">
      <c r="A173" s="1" t="s">
        <v>27</v>
      </c>
      <c r="B173" s="1" t="s">
        <v>246</v>
      </c>
      <c r="C173" s="3">
        <v>1065</v>
      </c>
      <c r="D173" s="3">
        <v>500</v>
      </c>
      <c r="E173" s="2">
        <f t="shared" si="2"/>
        <v>0.46948356807511737</v>
      </c>
    </row>
    <row r="174" spans="1:5" ht="15.6" x14ac:dyDescent="0.3">
      <c r="A174" s="1" t="s">
        <v>27</v>
      </c>
      <c r="B174" s="1" t="s">
        <v>247</v>
      </c>
      <c r="C174" s="3">
        <v>878</v>
      </c>
      <c r="D174" s="13">
        <v>385</v>
      </c>
      <c r="E174" s="2">
        <f t="shared" si="2"/>
        <v>0.43849658314350798</v>
      </c>
    </row>
    <row r="175" spans="1:5" ht="15.6" x14ac:dyDescent="0.3">
      <c r="A175" s="1" t="s">
        <v>27</v>
      </c>
      <c r="B175" s="1" t="s">
        <v>248</v>
      </c>
      <c r="C175" s="3">
        <v>117</v>
      </c>
      <c r="D175" s="3">
        <v>11</v>
      </c>
      <c r="E175" s="2">
        <f t="shared" si="2"/>
        <v>9.4017094017094016E-2</v>
      </c>
    </row>
    <row r="176" spans="1:5" ht="15.6" x14ac:dyDescent="0.3">
      <c r="A176" s="1" t="s">
        <v>27</v>
      </c>
      <c r="B176" s="1" t="s">
        <v>249</v>
      </c>
      <c r="C176" s="3">
        <v>390</v>
      </c>
      <c r="D176" s="3">
        <v>0</v>
      </c>
      <c r="E176" s="2">
        <f t="shared" si="2"/>
        <v>0</v>
      </c>
    </row>
    <row r="177" spans="1:5" ht="15.6" x14ac:dyDescent="0.3">
      <c r="A177" s="1" t="s">
        <v>27</v>
      </c>
      <c r="B177" s="1" t="s">
        <v>250</v>
      </c>
      <c r="C177" s="3">
        <v>300</v>
      </c>
      <c r="D177" s="3">
        <v>113</v>
      </c>
      <c r="E177" s="2">
        <f t="shared" si="2"/>
        <v>0.37666666666666665</v>
      </c>
    </row>
    <row r="178" spans="1:5" ht="15.6" x14ac:dyDescent="0.3">
      <c r="A178" s="1" t="s">
        <v>27</v>
      </c>
      <c r="B178" s="1" t="s">
        <v>85</v>
      </c>
      <c r="C178" s="3">
        <v>242</v>
      </c>
      <c r="D178" s="3">
        <v>28</v>
      </c>
      <c r="E178" s="2">
        <f t="shared" si="2"/>
        <v>0.11570247933884298</v>
      </c>
    </row>
    <row r="179" spans="1:5" ht="15.6" x14ac:dyDescent="0.3">
      <c r="A179" s="1" t="s">
        <v>27</v>
      </c>
      <c r="B179" s="1" t="s">
        <v>251</v>
      </c>
      <c r="C179" s="3">
        <v>281</v>
      </c>
      <c r="D179" s="3">
        <v>98</v>
      </c>
      <c r="E179" s="2">
        <f t="shared" si="2"/>
        <v>0.3487544483985765</v>
      </c>
    </row>
    <row r="180" spans="1:5" ht="15.6" x14ac:dyDescent="0.3">
      <c r="A180" s="1" t="s">
        <v>27</v>
      </c>
      <c r="B180" s="1" t="s">
        <v>252</v>
      </c>
      <c r="C180" s="3">
        <v>415</v>
      </c>
      <c r="D180" s="3">
        <v>94</v>
      </c>
      <c r="E180" s="2">
        <f t="shared" si="2"/>
        <v>0.22650602409638554</v>
      </c>
    </row>
    <row r="181" spans="1:5" ht="15.6" x14ac:dyDescent="0.3">
      <c r="A181" s="1" t="s">
        <v>27</v>
      </c>
      <c r="B181" s="1" t="s">
        <v>253</v>
      </c>
      <c r="C181" s="3">
        <v>604</v>
      </c>
      <c r="D181" s="3">
        <v>511</v>
      </c>
      <c r="E181" s="2">
        <f t="shared" si="2"/>
        <v>0.84602649006622521</v>
      </c>
    </row>
    <row r="182" spans="1:5" ht="15.6" x14ac:dyDescent="0.3">
      <c r="A182" s="1" t="s">
        <v>27</v>
      </c>
      <c r="B182" s="1" t="s">
        <v>254</v>
      </c>
      <c r="C182" s="3">
        <v>7</v>
      </c>
      <c r="D182" s="3">
        <v>5</v>
      </c>
      <c r="E182" s="2">
        <f t="shared" si="2"/>
        <v>0.7142857142857143</v>
      </c>
    </row>
    <row r="183" spans="1:5" ht="15.6" x14ac:dyDescent="0.3">
      <c r="A183" s="1" t="s">
        <v>27</v>
      </c>
      <c r="B183" s="1" t="s">
        <v>255</v>
      </c>
      <c r="C183" s="3">
        <v>560</v>
      </c>
      <c r="D183" s="3">
        <v>250</v>
      </c>
      <c r="E183" s="2">
        <f t="shared" si="2"/>
        <v>0.44642857142857145</v>
      </c>
    </row>
    <row r="184" spans="1:5" ht="15.6" x14ac:dyDescent="0.3">
      <c r="A184" s="1" t="s">
        <v>26</v>
      </c>
      <c r="B184" s="1" t="s">
        <v>256</v>
      </c>
      <c r="C184" s="3">
        <v>153</v>
      </c>
      <c r="D184" s="3">
        <v>13</v>
      </c>
      <c r="E184" s="2">
        <f t="shared" si="2"/>
        <v>8.4967320261437912E-2</v>
      </c>
    </row>
    <row r="185" spans="1:5" ht="15.6" x14ac:dyDescent="0.3">
      <c r="A185" s="1" t="s">
        <v>26</v>
      </c>
      <c r="B185" s="1" t="s">
        <v>257</v>
      </c>
      <c r="C185" s="3">
        <v>124</v>
      </c>
      <c r="D185" s="3">
        <v>15</v>
      </c>
      <c r="E185" s="2">
        <f t="shared" si="2"/>
        <v>0.12096774193548387</v>
      </c>
    </row>
    <row r="186" spans="1:5" ht="15.6" x14ac:dyDescent="0.3">
      <c r="A186" s="1" t="s">
        <v>26</v>
      </c>
      <c r="B186" s="1" t="s">
        <v>258</v>
      </c>
      <c r="C186" s="3">
        <v>450</v>
      </c>
      <c r="D186" s="3">
        <v>119</v>
      </c>
      <c r="E186" s="2">
        <f t="shared" si="2"/>
        <v>0.26444444444444443</v>
      </c>
    </row>
    <row r="187" spans="1:5" ht="15.6" x14ac:dyDescent="0.3">
      <c r="A187" s="1" t="s">
        <v>26</v>
      </c>
      <c r="B187" s="1" t="s">
        <v>259</v>
      </c>
      <c r="C187" s="3">
        <v>88</v>
      </c>
      <c r="D187" s="3">
        <v>28</v>
      </c>
      <c r="E187" s="2">
        <f t="shared" si="2"/>
        <v>0.31818181818181818</v>
      </c>
    </row>
    <row r="188" spans="1:5" ht="15.6" x14ac:dyDescent="0.3">
      <c r="A188" s="1" t="s">
        <v>26</v>
      </c>
      <c r="B188" s="1" t="s">
        <v>260</v>
      </c>
      <c r="C188" s="3">
        <v>53</v>
      </c>
      <c r="D188" s="3">
        <v>18</v>
      </c>
      <c r="E188" s="2">
        <f t="shared" si="2"/>
        <v>0.33962264150943394</v>
      </c>
    </row>
    <row r="189" spans="1:5" ht="15.6" x14ac:dyDescent="0.3">
      <c r="A189" s="1" t="s">
        <v>25</v>
      </c>
      <c r="B189" s="1" t="s">
        <v>261</v>
      </c>
      <c r="C189" s="3">
        <v>11</v>
      </c>
      <c r="D189" s="3">
        <v>0</v>
      </c>
      <c r="E189" s="2">
        <f t="shared" si="2"/>
        <v>0</v>
      </c>
    </row>
    <row r="190" spans="1:5" ht="15.6" x14ac:dyDescent="0.3">
      <c r="A190" s="1" t="s">
        <v>24</v>
      </c>
      <c r="B190" s="1" t="s">
        <v>262</v>
      </c>
      <c r="C190" s="3">
        <v>98</v>
      </c>
      <c r="D190" s="3">
        <v>10</v>
      </c>
      <c r="E190" s="2">
        <f t="shared" si="2"/>
        <v>0.10204081632653061</v>
      </c>
    </row>
    <row r="191" spans="1:5" ht="15.6" x14ac:dyDescent="0.3">
      <c r="A191" s="1" t="s">
        <v>24</v>
      </c>
      <c r="B191" s="1" t="s">
        <v>263</v>
      </c>
      <c r="C191" s="3">
        <v>28</v>
      </c>
      <c r="D191" s="13">
        <v>23</v>
      </c>
      <c r="E191" s="2">
        <f t="shared" si="2"/>
        <v>0.8214285714285714</v>
      </c>
    </row>
    <row r="192" spans="1:5" ht="15.6" x14ac:dyDescent="0.3">
      <c r="A192" s="1" t="s">
        <v>24</v>
      </c>
      <c r="B192" s="1" t="s">
        <v>264</v>
      </c>
      <c r="C192" s="3">
        <v>49</v>
      </c>
      <c r="D192" s="3">
        <v>29</v>
      </c>
      <c r="E192" s="2">
        <f t="shared" si="2"/>
        <v>0.59183673469387754</v>
      </c>
    </row>
    <row r="193" spans="1:5" ht="15.6" x14ac:dyDescent="0.3">
      <c r="A193" s="1" t="s">
        <v>24</v>
      </c>
      <c r="B193" s="1" t="s">
        <v>265</v>
      </c>
      <c r="C193" s="3">
        <v>1</v>
      </c>
      <c r="D193" s="3">
        <v>0</v>
      </c>
      <c r="E193" s="2">
        <f t="shared" si="2"/>
        <v>0</v>
      </c>
    </row>
    <row r="194" spans="1:5" ht="15.6" x14ac:dyDescent="0.3">
      <c r="A194" s="1" t="s">
        <v>24</v>
      </c>
      <c r="B194" s="1" t="s">
        <v>266</v>
      </c>
      <c r="C194" s="3">
        <v>223</v>
      </c>
      <c r="D194" s="3">
        <v>199</v>
      </c>
      <c r="E194" s="2">
        <f t="shared" si="2"/>
        <v>0.8923766816143498</v>
      </c>
    </row>
    <row r="195" spans="1:5" ht="15.6" x14ac:dyDescent="0.3">
      <c r="A195" s="1" t="s">
        <v>24</v>
      </c>
      <c r="B195" s="1" t="s">
        <v>267</v>
      </c>
      <c r="C195" s="3">
        <v>468</v>
      </c>
      <c r="D195" s="3">
        <v>257</v>
      </c>
      <c r="E195" s="2">
        <f t="shared" si="2"/>
        <v>0.54914529914529919</v>
      </c>
    </row>
    <row r="196" spans="1:5" ht="15.6" x14ac:dyDescent="0.3">
      <c r="A196" s="1" t="s">
        <v>24</v>
      </c>
      <c r="B196" s="1" t="s">
        <v>268</v>
      </c>
      <c r="C196" s="3">
        <v>243</v>
      </c>
      <c r="D196" s="3">
        <v>112</v>
      </c>
      <c r="E196" s="2">
        <f t="shared" si="2"/>
        <v>0.46090534979423869</v>
      </c>
    </row>
    <row r="197" spans="1:5" ht="15.6" x14ac:dyDescent="0.3">
      <c r="A197" s="1" t="s">
        <v>24</v>
      </c>
      <c r="B197" s="1" t="s">
        <v>269</v>
      </c>
      <c r="C197" s="3">
        <v>159</v>
      </c>
      <c r="D197" s="3">
        <v>129</v>
      </c>
      <c r="E197" s="2">
        <f t="shared" ref="E197:E260" si="3">D197/C197</f>
        <v>0.81132075471698117</v>
      </c>
    </row>
    <row r="198" spans="1:5" ht="15.6" x14ac:dyDescent="0.3">
      <c r="A198" s="1" t="s">
        <v>24</v>
      </c>
      <c r="B198" s="1" t="s">
        <v>270</v>
      </c>
      <c r="C198" s="3">
        <v>89</v>
      </c>
      <c r="D198" s="3">
        <v>67</v>
      </c>
      <c r="E198" s="2">
        <f t="shared" si="3"/>
        <v>0.7528089887640449</v>
      </c>
    </row>
    <row r="199" spans="1:5" ht="15.6" x14ac:dyDescent="0.3">
      <c r="A199" s="1" t="s">
        <v>24</v>
      </c>
      <c r="B199" s="1" t="s">
        <v>271</v>
      </c>
      <c r="C199" s="3">
        <v>188</v>
      </c>
      <c r="D199" s="3">
        <v>38</v>
      </c>
      <c r="E199" s="2">
        <f t="shared" si="3"/>
        <v>0.20212765957446807</v>
      </c>
    </row>
    <row r="200" spans="1:5" ht="15.6" x14ac:dyDescent="0.3">
      <c r="A200" s="1" t="s">
        <v>24</v>
      </c>
      <c r="B200" s="1" t="s">
        <v>272</v>
      </c>
      <c r="C200" s="3">
        <v>129</v>
      </c>
      <c r="D200" s="3">
        <v>65</v>
      </c>
      <c r="E200" s="2">
        <f t="shared" si="3"/>
        <v>0.50387596899224807</v>
      </c>
    </row>
    <row r="201" spans="1:5" ht="15.6" x14ac:dyDescent="0.3">
      <c r="A201" s="1" t="s">
        <v>24</v>
      </c>
      <c r="B201" s="1" t="s">
        <v>273</v>
      </c>
      <c r="C201" s="3">
        <v>173</v>
      </c>
      <c r="D201" s="3">
        <v>54</v>
      </c>
      <c r="E201" s="2">
        <f t="shared" si="3"/>
        <v>0.31213872832369943</v>
      </c>
    </row>
    <row r="202" spans="1:5" ht="15.6" x14ac:dyDescent="0.3">
      <c r="A202" s="1" t="s">
        <v>24</v>
      </c>
      <c r="B202" s="1" t="s">
        <v>274</v>
      </c>
      <c r="C202" s="3">
        <v>263</v>
      </c>
      <c r="D202" s="3">
        <v>154</v>
      </c>
      <c r="E202" s="2">
        <f t="shared" si="3"/>
        <v>0.5855513307984791</v>
      </c>
    </row>
    <row r="203" spans="1:5" ht="15.6" x14ac:dyDescent="0.3">
      <c r="A203" s="1" t="s">
        <v>24</v>
      </c>
      <c r="B203" s="1" t="s">
        <v>275</v>
      </c>
      <c r="C203" s="3">
        <v>267</v>
      </c>
      <c r="D203" s="3">
        <v>85</v>
      </c>
      <c r="E203" s="2">
        <f t="shared" si="3"/>
        <v>0.31835205992509363</v>
      </c>
    </row>
    <row r="204" spans="1:5" ht="15.6" x14ac:dyDescent="0.3">
      <c r="A204" s="1" t="s">
        <v>24</v>
      </c>
      <c r="B204" s="1" t="s">
        <v>276</v>
      </c>
      <c r="C204" s="3">
        <v>3</v>
      </c>
      <c r="D204" s="3">
        <v>3</v>
      </c>
      <c r="E204" s="2">
        <f t="shared" si="3"/>
        <v>1</v>
      </c>
    </row>
    <row r="205" spans="1:5" ht="15.6" x14ac:dyDescent="0.3">
      <c r="A205" s="1" t="s">
        <v>24</v>
      </c>
      <c r="B205" s="1" t="s">
        <v>277</v>
      </c>
      <c r="C205" s="3">
        <v>424</v>
      </c>
      <c r="D205" s="3">
        <v>50</v>
      </c>
      <c r="E205" s="2">
        <f t="shared" si="3"/>
        <v>0.11792452830188679</v>
      </c>
    </row>
    <row r="206" spans="1:5" ht="15.6" x14ac:dyDescent="0.3">
      <c r="A206" s="1" t="s">
        <v>24</v>
      </c>
      <c r="B206" s="1" t="s">
        <v>278</v>
      </c>
      <c r="C206" s="3">
        <v>100</v>
      </c>
      <c r="D206" s="3">
        <v>67</v>
      </c>
      <c r="E206" s="2">
        <f t="shared" si="3"/>
        <v>0.67</v>
      </c>
    </row>
    <row r="207" spans="1:5" ht="15.6" x14ac:dyDescent="0.3">
      <c r="A207" s="1" t="s">
        <v>24</v>
      </c>
      <c r="B207" s="1" t="s">
        <v>109</v>
      </c>
      <c r="C207" s="3">
        <v>320</v>
      </c>
      <c r="D207" s="3">
        <v>58</v>
      </c>
      <c r="E207" s="2">
        <f t="shared" si="3"/>
        <v>0.18124999999999999</v>
      </c>
    </row>
    <row r="208" spans="1:5" ht="15.6" x14ac:dyDescent="0.3">
      <c r="A208" s="1" t="s">
        <v>24</v>
      </c>
      <c r="B208" s="1" t="s">
        <v>279</v>
      </c>
      <c r="C208" s="3">
        <v>192</v>
      </c>
      <c r="D208" s="3">
        <v>116</v>
      </c>
      <c r="E208" s="2">
        <f t="shared" si="3"/>
        <v>0.60416666666666663</v>
      </c>
    </row>
    <row r="209" spans="1:5" ht="15.6" x14ac:dyDescent="0.3">
      <c r="A209" s="1" t="s">
        <v>86</v>
      </c>
      <c r="B209" s="1" t="s">
        <v>280</v>
      </c>
      <c r="C209" s="3">
        <v>32</v>
      </c>
      <c r="D209" s="3">
        <v>26</v>
      </c>
      <c r="E209" s="2">
        <f t="shared" si="3"/>
        <v>0.8125</v>
      </c>
    </row>
    <row r="210" spans="1:5" ht="15.6" x14ac:dyDescent="0.3">
      <c r="A210" s="1" t="s">
        <v>86</v>
      </c>
      <c r="B210" s="1" t="s">
        <v>281</v>
      </c>
      <c r="C210" s="3">
        <v>387</v>
      </c>
      <c r="D210" s="3">
        <v>87</v>
      </c>
      <c r="E210" s="2">
        <f t="shared" si="3"/>
        <v>0.22480620155038761</v>
      </c>
    </row>
    <row r="211" spans="1:5" ht="15.6" x14ac:dyDescent="0.3">
      <c r="A211" s="1" t="s">
        <v>86</v>
      </c>
      <c r="B211" s="1" t="s">
        <v>282</v>
      </c>
      <c r="C211" s="3">
        <v>242</v>
      </c>
      <c r="D211" s="3">
        <v>140</v>
      </c>
      <c r="E211" s="2">
        <f t="shared" si="3"/>
        <v>0.57851239669421484</v>
      </c>
    </row>
    <row r="212" spans="1:5" ht="15.6" x14ac:dyDescent="0.3">
      <c r="A212" s="1" t="s">
        <v>86</v>
      </c>
      <c r="B212" s="1" t="s">
        <v>283</v>
      </c>
      <c r="C212" s="3">
        <v>64</v>
      </c>
      <c r="D212" s="3">
        <v>0</v>
      </c>
      <c r="E212" s="2">
        <f t="shared" si="3"/>
        <v>0</v>
      </c>
    </row>
    <row r="213" spans="1:5" ht="15.6" x14ac:dyDescent="0.3">
      <c r="A213" s="1" t="s">
        <v>86</v>
      </c>
      <c r="B213" s="1" t="s">
        <v>284</v>
      </c>
      <c r="C213" s="3">
        <v>217</v>
      </c>
      <c r="D213" s="3">
        <v>99</v>
      </c>
      <c r="E213" s="2">
        <f t="shared" si="3"/>
        <v>0.45622119815668205</v>
      </c>
    </row>
    <row r="214" spans="1:5" ht="15.6" x14ac:dyDescent="0.3">
      <c r="A214" s="1" t="s">
        <v>86</v>
      </c>
      <c r="B214" s="1" t="s">
        <v>285</v>
      </c>
      <c r="C214" s="3">
        <v>29</v>
      </c>
      <c r="D214" s="3">
        <v>29</v>
      </c>
      <c r="E214" s="2">
        <f t="shared" si="3"/>
        <v>1</v>
      </c>
    </row>
    <row r="215" spans="1:5" ht="15.6" x14ac:dyDescent="0.3">
      <c r="A215" s="1" t="s">
        <v>86</v>
      </c>
      <c r="B215" s="1" t="s">
        <v>286</v>
      </c>
      <c r="C215" s="3">
        <v>396</v>
      </c>
      <c r="D215" s="3">
        <v>188</v>
      </c>
      <c r="E215" s="2">
        <f t="shared" si="3"/>
        <v>0.47474747474747475</v>
      </c>
    </row>
    <row r="216" spans="1:5" ht="15.6" x14ac:dyDescent="0.3">
      <c r="A216" s="1" t="s">
        <v>86</v>
      </c>
      <c r="B216" s="1" t="s">
        <v>287</v>
      </c>
      <c r="C216" s="3">
        <v>318</v>
      </c>
      <c r="D216" s="3">
        <v>95</v>
      </c>
      <c r="E216" s="2">
        <f t="shared" si="3"/>
        <v>0.29874213836477986</v>
      </c>
    </row>
    <row r="217" spans="1:5" ht="15.6" x14ac:dyDescent="0.3">
      <c r="A217" s="1" t="s">
        <v>86</v>
      </c>
      <c r="B217" s="1" t="s">
        <v>288</v>
      </c>
      <c r="C217" s="3">
        <v>145</v>
      </c>
      <c r="D217" s="3">
        <v>134</v>
      </c>
      <c r="E217" s="2">
        <f t="shared" si="3"/>
        <v>0.92413793103448272</v>
      </c>
    </row>
    <row r="218" spans="1:5" ht="15.6" x14ac:dyDescent="0.3">
      <c r="A218" s="1" t="s">
        <v>22</v>
      </c>
      <c r="B218" s="1" t="s">
        <v>289</v>
      </c>
      <c r="C218" s="3">
        <v>1</v>
      </c>
      <c r="D218" s="3">
        <v>1</v>
      </c>
      <c r="E218" s="2">
        <f t="shared" si="3"/>
        <v>1</v>
      </c>
    </row>
    <row r="219" spans="1:5" ht="15.6" x14ac:dyDescent="0.3">
      <c r="A219" s="1" t="s">
        <v>22</v>
      </c>
      <c r="B219" s="1" t="s">
        <v>87</v>
      </c>
      <c r="C219" s="3">
        <v>95</v>
      </c>
      <c r="D219" s="3">
        <v>53</v>
      </c>
      <c r="E219" s="2">
        <f t="shared" si="3"/>
        <v>0.55789473684210522</v>
      </c>
    </row>
    <row r="220" spans="1:5" ht="15.6" x14ac:dyDescent="0.3">
      <c r="A220" s="1" t="s">
        <v>21</v>
      </c>
      <c r="B220" s="1" t="s">
        <v>290</v>
      </c>
      <c r="C220" s="3">
        <v>76</v>
      </c>
      <c r="D220" s="3">
        <v>34</v>
      </c>
      <c r="E220" s="2">
        <f t="shared" si="3"/>
        <v>0.44736842105263158</v>
      </c>
    </row>
    <row r="221" spans="1:5" ht="15.6" x14ac:dyDescent="0.3">
      <c r="A221" s="1" t="s">
        <v>21</v>
      </c>
      <c r="B221" s="1" t="s">
        <v>291</v>
      </c>
      <c r="C221" s="3">
        <v>15</v>
      </c>
      <c r="D221" s="3">
        <v>13</v>
      </c>
      <c r="E221" s="2">
        <f t="shared" si="3"/>
        <v>0.8666666666666667</v>
      </c>
    </row>
    <row r="222" spans="1:5" ht="15.6" x14ac:dyDescent="0.3">
      <c r="A222" s="1" t="s">
        <v>21</v>
      </c>
      <c r="B222" s="1" t="s">
        <v>292</v>
      </c>
      <c r="C222" s="3">
        <v>12</v>
      </c>
      <c r="D222" s="3">
        <v>7</v>
      </c>
      <c r="E222" s="2">
        <f t="shared" si="3"/>
        <v>0.58333333333333337</v>
      </c>
    </row>
    <row r="223" spans="1:5" ht="15.6" x14ac:dyDescent="0.3">
      <c r="A223" s="1" t="s">
        <v>21</v>
      </c>
      <c r="B223" s="1" t="s">
        <v>293</v>
      </c>
      <c r="C223" s="3">
        <v>716</v>
      </c>
      <c r="D223" s="3">
        <v>385</v>
      </c>
      <c r="E223" s="2">
        <f t="shared" si="3"/>
        <v>0.53770949720670391</v>
      </c>
    </row>
    <row r="224" spans="1:5" ht="15.6" x14ac:dyDescent="0.3">
      <c r="A224" s="1" t="s">
        <v>21</v>
      </c>
      <c r="B224" s="1" t="s">
        <v>294</v>
      </c>
      <c r="C224" s="3">
        <v>431</v>
      </c>
      <c r="D224" s="3">
        <v>191</v>
      </c>
      <c r="E224" s="2">
        <f t="shared" si="3"/>
        <v>0.44315545243619492</v>
      </c>
    </row>
    <row r="225" spans="1:5" ht="15.6" x14ac:dyDescent="0.3">
      <c r="A225" s="1" t="s">
        <v>21</v>
      </c>
      <c r="B225" s="1" t="s">
        <v>295</v>
      </c>
      <c r="C225" s="3">
        <v>146</v>
      </c>
      <c r="D225" s="3">
        <v>115</v>
      </c>
      <c r="E225" s="2">
        <f t="shared" si="3"/>
        <v>0.78767123287671237</v>
      </c>
    </row>
    <row r="226" spans="1:5" ht="15.6" x14ac:dyDescent="0.3">
      <c r="A226" s="1" t="s">
        <v>21</v>
      </c>
      <c r="B226" s="1" t="s">
        <v>296</v>
      </c>
      <c r="C226" s="3">
        <v>542</v>
      </c>
      <c r="D226" s="3">
        <v>447</v>
      </c>
      <c r="E226" s="2">
        <f t="shared" si="3"/>
        <v>0.82472324723247237</v>
      </c>
    </row>
    <row r="227" spans="1:5" ht="15.6" x14ac:dyDescent="0.3">
      <c r="A227" s="1" t="s">
        <v>21</v>
      </c>
      <c r="B227" s="1" t="s">
        <v>297</v>
      </c>
      <c r="C227" s="3">
        <v>69</v>
      </c>
      <c r="D227" s="3">
        <v>4</v>
      </c>
      <c r="E227" s="2">
        <f t="shared" si="3"/>
        <v>5.7971014492753624E-2</v>
      </c>
    </row>
    <row r="228" spans="1:5" ht="15.6" x14ac:dyDescent="0.3">
      <c r="A228" s="1" t="s">
        <v>21</v>
      </c>
      <c r="B228" s="1" t="s">
        <v>298</v>
      </c>
      <c r="C228" s="3">
        <v>161</v>
      </c>
      <c r="D228" s="3">
        <v>95</v>
      </c>
      <c r="E228" s="2">
        <f t="shared" si="3"/>
        <v>0.59006211180124224</v>
      </c>
    </row>
    <row r="229" spans="1:5" ht="15.6" x14ac:dyDescent="0.3">
      <c r="A229" s="1" t="s">
        <v>21</v>
      </c>
      <c r="B229" s="1" t="s">
        <v>299</v>
      </c>
      <c r="C229" s="3">
        <v>7</v>
      </c>
      <c r="D229" s="3">
        <v>2</v>
      </c>
      <c r="E229" s="2">
        <f t="shared" si="3"/>
        <v>0.2857142857142857</v>
      </c>
    </row>
    <row r="230" spans="1:5" ht="15.6" x14ac:dyDescent="0.3">
      <c r="A230" s="1" t="s">
        <v>21</v>
      </c>
      <c r="B230" s="1" t="s">
        <v>110</v>
      </c>
      <c r="C230" s="3">
        <v>12</v>
      </c>
      <c r="D230" s="3">
        <v>11</v>
      </c>
      <c r="E230" s="2">
        <f t="shared" si="3"/>
        <v>0.91666666666666663</v>
      </c>
    </row>
    <row r="231" spans="1:5" ht="15.6" x14ac:dyDescent="0.3">
      <c r="A231" s="1" t="s">
        <v>21</v>
      </c>
      <c r="B231" s="1" t="s">
        <v>300</v>
      </c>
      <c r="C231" s="3">
        <v>171</v>
      </c>
      <c r="D231" s="3">
        <v>59</v>
      </c>
      <c r="E231" s="2">
        <f t="shared" si="3"/>
        <v>0.34502923976608185</v>
      </c>
    </row>
    <row r="232" spans="1:5" ht="15.6" x14ac:dyDescent="0.3">
      <c r="A232" s="1" t="s">
        <v>21</v>
      </c>
      <c r="B232" s="1" t="s">
        <v>301</v>
      </c>
      <c r="C232" s="3">
        <v>220</v>
      </c>
      <c r="D232" s="3">
        <v>182</v>
      </c>
      <c r="E232" s="2">
        <f t="shared" si="3"/>
        <v>0.82727272727272727</v>
      </c>
    </row>
    <row r="233" spans="1:5" ht="15.6" x14ac:dyDescent="0.3">
      <c r="A233" s="1" t="s">
        <v>21</v>
      </c>
      <c r="B233" s="1" t="s">
        <v>302</v>
      </c>
      <c r="C233" s="3">
        <v>6</v>
      </c>
      <c r="D233" s="3">
        <v>4</v>
      </c>
      <c r="E233" s="2">
        <f t="shared" si="3"/>
        <v>0.66666666666666663</v>
      </c>
    </row>
    <row r="234" spans="1:5" ht="15.6" x14ac:dyDescent="0.3">
      <c r="A234" s="1" t="s">
        <v>21</v>
      </c>
      <c r="B234" s="1" t="s">
        <v>303</v>
      </c>
      <c r="C234" s="3">
        <v>519</v>
      </c>
      <c r="D234" s="3">
        <v>415</v>
      </c>
      <c r="E234" s="2">
        <f t="shared" si="3"/>
        <v>0.79961464354527934</v>
      </c>
    </row>
    <row r="235" spans="1:5" ht="15.6" x14ac:dyDescent="0.3">
      <c r="A235" s="1" t="s">
        <v>21</v>
      </c>
      <c r="B235" s="1" t="s">
        <v>304</v>
      </c>
      <c r="C235" s="3">
        <v>5</v>
      </c>
      <c r="D235" s="3">
        <v>0</v>
      </c>
      <c r="E235" s="2">
        <f t="shared" si="3"/>
        <v>0</v>
      </c>
    </row>
    <row r="236" spans="1:5" ht="15.6" x14ac:dyDescent="0.3">
      <c r="A236" s="1" t="s">
        <v>21</v>
      </c>
      <c r="B236" s="1" t="s">
        <v>305</v>
      </c>
      <c r="C236" s="3">
        <v>1</v>
      </c>
      <c r="D236" s="3">
        <v>1</v>
      </c>
      <c r="E236" s="2">
        <f t="shared" si="3"/>
        <v>1</v>
      </c>
    </row>
    <row r="237" spans="1:5" ht="15.6" x14ac:dyDescent="0.3">
      <c r="A237" s="1" t="s">
        <v>21</v>
      </c>
      <c r="B237" s="1" t="s">
        <v>306</v>
      </c>
      <c r="C237" s="3">
        <v>65</v>
      </c>
      <c r="D237" s="13">
        <v>20</v>
      </c>
      <c r="E237" s="2">
        <f t="shared" si="3"/>
        <v>0.30769230769230771</v>
      </c>
    </row>
    <row r="238" spans="1:5" ht="15.6" x14ac:dyDescent="0.3">
      <c r="A238" s="1" t="s">
        <v>21</v>
      </c>
      <c r="B238" s="1" t="s">
        <v>307</v>
      </c>
      <c r="C238" s="3">
        <v>75</v>
      </c>
      <c r="D238" s="3">
        <v>34</v>
      </c>
      <c r="E238" s="2">
        <f t="shared" si="3"/>
        <v>0.45333333333333331</v>
      </c>
    </row>
    <row r="239" spans="1:5" ht="15.6" x14ac:dyDescent="0.3">
      <c r="A239" s="1" t="s">
        <v>20</v>
      </c>
      <c r="B239" s="1" t="s">
        <v>308</v>
      </c>
      <c r="C239" s="3">
        <v>117</v>
      </c>
      <c r="D239" s="3">
        <v>117</v>
      </c>
      <c r="E239" s="2">
        <f t="shared" si="3"/>
        <v>1</v>
      </c>
    </row>
    <row r="240" spans="1:5" ht="15.6" x14ac:dyDescent="0.3">
      <c r="A240" s="1" t="s">
        <v>20</v>
      </c>
      <c r="B240" s="1" t="s">
        <v>309</v>
      </c>
      <c r="C240" s="3">
        <v>212</v>
      </c>
      <c r="D240" s="3">
        <v>0</v>
      </c>
      <c r="E240" s="2">
        <f t="shared" si="3"/>
        <v>0</v>
      </c>
    </row>
    <row r="241" spans="1:5" ht="15.6" x14ac:dyDescent="0.3">
      <c r="A241" s="1" t="s">
        <v>20</v>
      </c>
      <c r="B241" s="1" t="s">
        <v>310</v>
      </c>
      <c r="C241" s="3">
        <v>55</v>
      </c>
      <c r="D241" s="3">
        <v>13</v>
      </c>
      <c r="E241" s="2">
        <f t="shared" si="3"/>
        <v>0.23636363636363636</v>
      </c>
    </row>
    <row r="242" spans="1:5" ht="15.6" x14ac:dyDescent="0.3">
      <c r="A242" s="1" t="s">
        <v>20</v>
      </c>
      <c r="B242" s="1" t="s">
        <v>311</v>
      </c>
      <c r="C242" s="3">
        <v>7</v>
      </c>
      <c r="D242" s="3">
        <v>0</v>
      </c>
      <c r="E242" s="2">
        <f t="shared" si="3"/>
        <v>0</v>
      </c>
    </row>
    <row r="243" spans="1:5" ht="15.6" x14ac:dyDescent="0.3">
      <c r="A243" s="1" t="s">
        <v>20</v>
      </c>
      <c r="B243" s="1" t="s">
        <v>312</v>
      </c>
      <c r="C243" s="3">
        <v>301</v>
      </c>
      <c r="D243" s="3">
        <v>175</v>
      </c>
      <c r="E243" s="2">
        <f t="shared" si="3"/>
        <v>0.58139534883720934</v>
      </c>
    </row>
    <row r="244" spans="1:5" ht="15.6" x14ac:dyDescent="0.3">
      <c r="A244" s="1" t="s">
        <v>20</v>
      </c>
      <c r="B244" s="1" t="s">
        <v>313</v>
      </c>
      <c r="C244" s="3">
        <v>67</v>
      </c>
      <c r="D244" s="3">
        <v>49</v>
      </c>
      <c r="E244" s="2">
        <f t="shared" si="3"/>
        <v>0.73134328358208955</v>
      </c>
    </row>
    <row r="245" spans="1:5" ht="15.6" x14ac:dyDescent="0.3">
      <c r="A245" s="1" t="s">
        <v>20</v>
      </c>
      <c r="B245" s="1" t="s">
        <v>314</v>
      </c>
      <c r="C245" s="3">
        <v>428</v>
      </c>
      <c r="D245" s="3">
        <v>154</v>
      </c>
      <c r="E245" s="2">
        <f t="shared" si="3"/>
        <v>0.35981308411214952</v>
      </c>
    </row>
    <row r="246" spans="1:5" ht="15.6" x14ac:dyDescent="0.3">
      <c r="A246" s="1" t="s">
        <v>20</v>
      </c>
      <c r="B246" s="1" t="s">
        <v>315</v>
      </c>
      <c r="C246" s="3">
        <v>1</v>
      </c>
      <c r="D246" s="3">
        <v>0</v>
      </c>
      <c r="E246" s="2">
        <f t="shared" si="3"/>
        <v>0</v>
      </c>
    </row>
    <row r="247" spans="1:5" ht="15.6" x14ac:dyDescent="0.3">
      <c r="A247" s="1" t="s">
        <v>20</v>
      </c>
      <c r="B247" s="1" t="s">
        <v>316</v>
      </c>
      <c r="C247" s="3">
        <v>12</v>
      </c>
      <c r="D247" s="3">
        <v>0</v>
      </c>
      <c r="E247" s="2">
        <f t="shared" si="3"/>
        <v>0</v>
      </c>
    </row>
    <row r="248" spans="1:5" ht="15.6" x14ac:dyDescent="0.3">
      <c r="A248" s="1" t="s">
        <v>20</v>
      </c>
      <c r="B248" s="1" t="s">
        <v>88</v>
      </c>
      <c r="C248" s="3">
        <v>13</v>
      </c>
      <c r="D248" s="3">
        <v>9</v>
      </c>
      <c r="E248" s="2">
        <f t="shared" si="3"/>
        <v>0.69230769230769229</v>
      </c>
    </row>
    <row r="249" spans="1:5" ht="15.6" x14ac:dyDescent="0.3">
      <c r="A249" s="1" t="s">
        <v>20</v>
      </c>
      <c r="B249" s="1" t="s">
        <v>317</v>
      </c>
      <c r="C249" s="3">
        <v>85</v>
      </c>
      <c r="D249" s="3">
        <v>56</v>
      </c>
      <c r="E249" s="2">
        <f t="shared" si="3"/>
        <v>0.6588235294117647</v>
      </c>
    </row>
    <row r="250" spans="1:5" ht="15.6" x14ac:dyDescent="0.3">
      <c r="A250" s="1" t="s">
        <v>20</v>
      </c>
      <c r="B250" s="1" t="s">
        <v>318</v>
      </c>
      <c r="C250" s="3">
        <v>338</v>
      </c>
      <c r="D250" s="3">
        <v>0</v>
      </c>
      <c r="E250" s="2">
        <f t="shared" si="3"/>
        <v>0</v>
      </c>
    </row>
    <row r="251" spans="1:5" ht="15.6" x14ac:dyDescent="0.3">
      <c r="A251" s="1" t="s">
        <v>20</v>
      </c>
      <c r="B251" s="1" t="s">
        <v>319</v>
      </c>
      <c r="C251" s="3">
        <v>14</v>
      </c>
      <c r="D251" s="3">
        <v>4</v>
      </c>
      <c r="E251" s="2">
        <f t="shared" si="3"/>
        <v>0.2857142857142857</v>
      </c>
    </row>
    <row r="252" spans="1:5" ht="15.6" x14ac:dyDescent="0.3">
      <c r="A252" s="1" t="s">
        <v>20</v>
      </c>
      <c r="B252" s="1" t="s">
        <v>320</v>
      </c>
      <c r="C252" s="3">
        <v>554</v>
      </c>
      <c r="D252" s="13">
        <v>195</v>
      </c>
      <c r="E252" s="2">
        <f t="shared" si="3"/>
        <v>0.35198555956678701</v>
      </c>
    </row>
    <row r="253" spans="1:5" ht="15.6" x14ac:dyDescent="0.3">
      <c r="A253" s="1" t="s">
        <v>20</v>
      </c>
      <c r="B253" s="1" t="s">
        <v>321</v>
      </c>
      <c r="C253" s="3">
        <v>624</v>
      </c>
      <c r="D253" s="3">
        <v>215</v>
      </c>
      <c r="E253" s="2">
        <f t="shared" si="3"/>
        <v>0.34455128205128205</v>
      </c>
    </row>
    <row r="254" spans="1:5" ht="15.6" x14ac:dyDescent="0.3">
      <c r="A254" s="1" t="s">
        <v>20</v>
      </c>
      <c r="B254" s="1" t="s">
        <v>322</v>
      </c>
      <c r="C254" s="3">
        <v>123</v>
      </c>
      <c r="D254" s="3">
        <v>43</v>
      </c>
      <c r="E254" s="2">
        <f t="shared" si="3"/>
        <v>0.34959349593495936</v>
      </c>
    </row>
    <row r="255" spans="1:5" ht="15.6" x14ac:dyDescent="0.3">
      <c r="A255" s="1" t="s">
        <v>20</v>
      </c>
      <c r="B255" s="1" t="s">
        <v>323</v>
      </c>
      <c r="C255" s="3">
        <v>48</v>
      </c>
      <c r="D255" s="3">
        <v>26</v>
      </c>
      <c r="E255" s="2">
        <f t="shared" si="3"/>
        <v>0.54166666666666663</v>
      </c>
    </row>
    <row r="256" spans="1:5" ht="15.6" x14ac:dyDescent="0.3">
      <c r="A256" s="1" t="s">
        <v>20</v>
      </c>
      <c r="B256" s="1" t="s">
        <v>324</v>
      </c>
      <c r="C256" s="3">
        <v>1260</v>
      </c>
      <c r="D256" s="3">
        <v>11</v>
      </c>
      <c r="E256" s="2">
        <f t="shared" si="3"/>
        <v>8.7301587301587304E-3</v>
      </c>
    </row>
    <row r="257" spans="1:5" ht="15.6" x14ac:dyDescent="0.3">
      <c r="A257" s="1" t="s">
        <v>20</v>
      </c>
      <c r="B257" s="1" t="s">
        <v>325</v>
      </c>
      <c r="C257" s="3">
        <v>13</v>
      </c>
      <c r="D257" s="3">
        <v>9</v>
      </c>
      <c r="E257" s="2">
        <f t="shared" si="3"/>
        <v>0.69230769230769229</v>
      </c>
    </row>
    <row r="258" spans="1:5" ht="15.6" x14ac:dyDescent="0.3">
      <c r="A258" s="1" t="s">
        <v>20</v>
      </c>
      <c r="B258" s="1" t="s">
        <v>326</v>
      </c>
      <c r="C258" s="3">
        <v>266</v>
      </c>
      <c r="D258" s="3">
        <v>127</v>
      </c>
      <c r="E258" s="2">
        <f t="shared" si="3"/>
        <v>0.47744360902255639</v>
      </c>
    </row>
    <row r="259" spans="1:5" ht="15.6" x14ac:dyDescent="0.3">
      <c r="A259" s="1" t="s">
        <v>19</v>
      </c>
      <c r="B259" s="1" t="s">
        <v>327</v>
      </c>
      <c r="C259" s="3">
        <v>581</v>
      </c>
      <c r="D259" s="3">
        <v>348</v>
      </c>
      <c r="E259" s="2">
        <f t="shared" si="3"/>
        <v>0.59896729776247848</v>
      </c>
    </row>
    <row r="260" spans="1:5" ht="15.6" x14ac:dyDescent="0.3">
      <c r="A260" s="1" t="s">
        <v>18</v>
      </c>
      <c r="B260" s="1" t="s">
        <v>328</v>
      </c>
      <c r="C260" s="3">
        <v>17</v>
      </c>
      <c r="D260" s="3">
        <v>17</v>
      </c>
      <c r="E260" s="2">
        <f t="shared" si="3"/>
        <v>1</v>
      </c>
    </row>
    <row r="261" spans="1:5" ht="15.6" x14ac:dyDescent="0.3">
      <c r="A261" s="1" t="s">
        <v>18</v>
      </c>
      <c r="B261" s="1" t="s">
        <v>329</v>
      </c>
      <c r="C261" s="3">
        <v>41</v>
      </c>
      <c r="D261" s="3">
        <v>14</v>
      </c>
      <c r="E261" s="2">
        <f t="shared" ref="E261:E323" si="4">D261/C261</f>
        <v>0.34146341463414637</v>
      </c>
    </row>
    <row r="262" spans="1:5" ht="15.6" x14ac:dyDescent="0.3">
      <c r="A262" s="1" t="s">
        <v>18</v>
      </c>
      <c r="B262" s="1" t="s">
        <v>330</v>
      </c>
      <c r="C262" s="3">
        <v>54</v>
      </c>
      <c r="D262" s="3">
        <v>30</v>
      </c>
      <c r="E262" s="2">
        <f t="shared" si="4"/>
        <v>0.55555555555555558</v>
      </c>
    </row>
    <row r="263" spans="1:5" ht="15.6" x14ac:dyDescent="0.3">
      <c r="A263" s="1" t="s">
        <v>18</v>
      </c>
      <c r="B263" s="1" t="s">
        <v>331</v>
      </c>
      <c r="C263" s="3">
        <v>21</v>
      </c>
      <c r="D263" s="3">
        <v>21</v>
      </c>
      <c r="E263" s="2">
        <f t="shared" si="4"/>
        <v>1</v>
      </c>
    </row>
    <row r="264" spans="1:5" ht="15.6" x14ac:dyDescent="0.3">
      <c r="A264" s="1" t="s">
        <v>18</v>
      </c>
      <c r="B264" s="1" t="s">
        <v>332</v>
      </c>
      <c r="C264" s="3">
        <v>81</v>
      </c>
      <c r="D264" s="3">
        <v>43</v>
      </c>
      <c r="E264" s="2">
        <f t="shared" si="4"/>
        <v>0.53086419753086422</v>
      </c>
    </row>
    <row r="265" spans="1:5" ht="15.6" x14ac:dyDescent="0.3">
      <c r="A265" s="1" t="s">
        <v>18</v>
      </c>
      <c r="B265" s="1" t="s">
        <v>333</v>
      </c>
      <c r="C265" s="3">
        <v>146</v>
      </c>
      <c r="D265" s="3">
        <v>106</v>
      </c>
      <c r="E265" s="2">
        <f t="shared" si="4"/>
        <v>0.72602739726027399</v>
      </c>
    </row>
    <row r="266" spans="1:5" ht="15.6" x14ac:dyDescent="0.3">
      <c r="A266" s="1" t="s">
        <v>18</v>
      </c>
      <c r="B266" s="1" t="s">
        <v>334</v>
      </c>
      <c r="C266" s="3">
        <v>53</v>
      </c>
      <c r="D266" s="3">
        <v>13</v>
      </c>
      <c r="E266" s="2">
        <f t="shared" si="4"/>
        <v>0.24528301886792453</v>
      </c>
    </row>
    <row r="267" spans="1:5" ht="15.6" x14ac:dyDescent="0.3">
      <c r="A267" s="1" t="s">
        <v>18</v>
      </c>
      <c r="B267" s="1" t="s">
        <v>89</v>
      </c>
      <c r="C267" s="3">
        <v>27</v>
      </c>
      <c r="D267" s="3">
        <v>13</v>
      </c>
      <c r="E267" s="2">
        <f t="shared" si="4"/>
        <v>0.48148148148148145</v>
      </c>
    </row>
    <row r="268" spans="1:5" ht="15.6" x14ac:dyDescent="0.3">
      <c r="A268" s="1" t="s">
        <v>18</v>
      </c>
      <c r="B268" s="1" t="s">
        <v>111</v>
      </c>
      <c r="C268" s="3">
        <v>360</v>
      </c>
      <c r="D268" s="3">
        <v>71</v>
      </c>
      <c r="E268" s="2">
        <f t="shared" si="4"/>
        <v>0.19722222222222222</v>
      </c>
    </row>
    <row r="269" spans="1:5" ht="15.6" x14ac:dyDescent="0.3">
      <c r="A269" s="1" t="s">
        <v>18</v>
      </c>
      <c r="B269" s="1" t="s">
        <v>335</v>
      </c>
      <c r="C269" s="3">
        <v>141</v>
      </c>
      <c r="D269" s="3">
        <v>82</v>
      </c>
      <c r="E269" s="2">
        <f t="shared" si="4"/>
        <v>0.58156028368794321</v>
      </c>
    </row>
    <row r="270" spans="1:5" ht="15.6" x14ac:dyDescent="0.3">
      <c r="A270" s="1" t="s">
        <v>17</v>
      </c>
      <c r="B270" s="1" t="s">
        <v>336</v>
      </c>
      <c r="C270" s="3">
        <v>3</v>
      </c>
      <c r="D270" s="3">
        <v>1</v>
      </c>
      <c r="E270" s="2">
        <f t="shared" si="4"/>
        <v>0.33333333333333331</v>
      </c>
    </row>
    <row r="271" spans="1:5" ht="15.6" x14ac:dyDescent="0.3">
      <c r="A271" s="1" t="s">
        <v>17</v>
      </c>
      <c r="B271" s="1" t="s">
        <v>337</v>
      </c>
      <c r="C271" s="3">
        <v>37</v>
      </c>
      <c r="D271" s="3">
        <v>19</v>
      </c>
      <c r="E271" s="2">
        <f t="shared" si="4"/>
        <v>0.51351351351351349</v>
      </c>
    </row>
    <row r="272" spans="1:5" ht="15.6" x14ac:dyDescent="0.3">
      <c r="A272" s="1" t="s">
        <v>17</v>
      </c>
      <c r="B272" s="1" t="s">
        <v>338</v>
      </c>
      <c r="C272" s="3">
        <v>42</v>
      </c>
      <c r="D272" s="3">
        <v>24</v>
      </c>
      <c r="E272" s="2">
        <f t="shared" si="4"/>
        <v>0.5714285714285714</v>
      </c>
    </row>
    <row r="273" spans="1:5" ht="15.6" x14ac:dyDescent="0.3">
      <c r="A273" s="1" t="s">
        <v>17</v>
      </c>
      <c r="B273" s="1" t="s">
        <v>339</v>
      </c>
      <c r="C273" s="3">
        <v>68</v>
      </c>
      <c r="D273" s="13">
        <v>20</v>
      </c>
      <c r="E273" s="2">
        <f t="shared" si="4"/>
        <v>0.29411764705882354</v>
      </c>
    </row>
    <row r="274" spans="1:5" ht="15.6" x14ac:dyDescent="0.3">
      <c r="A274" s="1" t="s">
        <v>16</v>
      </c>
      <c r="B274" s="1" t="s">
        <v>340</v>
      </c>
      <c r="C274" s="3">
        <v>22</v>
      </c>
      <c r="D274" s="3">
        <v>10</v>
      </c>
      <c r="E274" s="2">
        <f t="shared" si="4"/>
        <v>0.45454545454545453</v>
      </c>
    </row>
    <row r="275" spans="1:5" ht="15.6" x14ac:dyDescent="0.3">
      <c r="A275" s="1" t="s">
        <v>16</v>
      </c>
      <c r="B275" s="1" t="s">
        <v>341</v>
      </c>
      <c r="C275" s="3">
        <v>29</v>
      </c>
      <c r="D275" s="3">
        <v>2</v>
      </c>
      <c r="E275" s="2">
        <f t="shared" si="4"/>
        <v>6.8965517241379309E-2</v>
      </c>
    </row>
    <row r="276" spans="1:5" ht="15.6" x14ac:dyDescent="0.3">
      <c r="A276" s="1" t="s">
        <v>16</v>
      </c>
      <c r="B276" s="1" t="s">
        <v>342</v>
      </c>
      <c r="C276" s="3">
        <v>2</v>
      </c>
      <c r="D276" s="3">
        <v>1</v>
      </c>
      <c r="E276" s="2">
        <f t="shared" si="4"/>
        <v>0.5</v>
      </c>
    </row>
    <row r="277" spans="1:5" ht="15.6" x14ac:dyDescent="0.3">
      <c r="A277" s="1" t="s">
        <v>16</v>
      </c>
      <c r="B277" s="1" t="s">
        <v>343</v>
      </c>
      <c r="C277" s="3">
        <v>536</v>
      </c>
      <c r="D277" s="3">
        <v>204</v>
      </c>
      <c r="E277" s="2">
        <f t="shared" si="4"/>
        <v>0.38059701492537312</v>
      </c>
    </row>
    <row r="278" spans="1:5" ht="15.6" x14ac:dyDescent="0.3">
      <c r="A278" s="1" t="s">
        <v>16</v>
      </c>
      <c r="B278" s="1" t="s">
        <v>344</v>
      </c>
      <c r="C278" s="3">
        <v>1249</v>
      </c>
      <c r="D278" s="3">
        <v>595</v>
      </c>
      <c r="E278" s="2">
        <f t="shared" si="4"/>
        <v>0.47638110488390711</v>
      </c>
    </row>
    <row r="279" spans="1:5" ht="15.6" x14ac:dyDescent="0.3">
      <c r="A279" s="1" t="s">
        <v>16</v>
      </c>
      <c r="B279" s="1" t="s">
        <v>345</v>
      </c>
      <c r="C279" s="3">
        <v>36</v>
      </c>
      <c r="D279" s="3">
        <v>25</v>
      </c>
      <c r="E279" s="2">
        <f t="shared" si="4"/>
        <v>0.69444444444444442</v>
      </c>
    </row>
    <row r="280" spans="1:5" ht="15.6" x14ac:dyDescent="0.3">
      <c r="A280" s="1" t="s">
        <v>15</v>
      </c>
      <c r="B280" s="1" t="s">
        <v>112</v>
      </c>
      <c r="C280" s="3">
        <v>20</v>
      </c>
      <c r="D280" s="3">
        <v>18</v>
      </c>
      <c r="E280" s="2">
        <f t="shared" si="4"/>
        <v>0.9</v>
      </c>
    </row>
    <row r="281" spans="1:5" ht="15.6" x14ac:dyDescent="0.3">
      <c r="A281" s="1" t="s">
        <v>15</v>
      </c>
      <c r="B281" s="1" t="s">
        <v>346</v>
      </c>
      <c r="C281" s="3">
        <v>1</v>
      </c>
      <c r="D281" s="3">
        <v>0</v>
      </c>
      <c r="E281" s="2">
        <f t="shared" si="4"/>
        <v>0</v>
      </c>
    </row>
    <row r="282" spans="1:5" s="12" customFormat="1" ht="15.6" x14ac:dyDescent="0.3">
      <c r="A282" s="1" t="s">
        <v>15</v>
      </c>
      <c r="B282" s="10" t="s">
        <v>347</v>
      </c>
      <c r="C282" s="13">
        <v>14</v>
      </c>
      <c r="D282" s="17">
        <v>12</v>
      </c>
      <c r="E282" s="11">
        <f t="shared" si="4"/>
        <v>0.8571428571428571</v>
      </c>
    </row>
    <row r="283" spans="1:5" ht="15.6" x14ac:dyDescent="0.3">
      <c r="A283" s="1" t="s">
        <v>15</v>
      </c>
      <c r="B283" s="1" t="s">
        <v>348</v>
      </c>
      <c r="C283" s="3">
        <v>9</v>
      </c>
      <c r="D283" s="3">
        <v>7</v>
      </c>
      <c r="E283" s="2">
        <f t="shared" si="4"/>
        <v>0.77777777777777779</v>
      </c>
    </row>
    <row r="284" spans="1:5" ht="15.6" x14ac:dyDescent="0.3">
      <c r="A284" s="1" t="s">
        <v>15</v>
      </c>
      <c r="B284" s="1" t="s">
        <v>349</v>
      </c>
      <c r="C284" s="3">
        <v>300</v>
      </c>
      <c r="D284" s="3">
        <v>250</v>
      </c>
      <c r="E284" s="2">
        <f t="shared" si="4"/>
        <v>0.83333333333333337</v>
      </c>
    </row>
    <row r="285" spans="1:5" ht="15.6" x14ac:dyDescent="0.3">
      <c r="A285" s="1" t="s">
        <v>15</v>
      </c>
      <c r="B285" s="1" t="s">
        <v>350</v>
      </c>
      <c r="C285" s="3">
        <v>210</v>
      </c>
      <c r="D285" s="3">
        <v>107</v>
      </c>
      <c r="E285" s="2">
        <f t="shared" si="4"/>
        <v>0.50952380952380949</v>
      </c>
    </row>
    <row r="286" spans="1:5" s="12" customFormat="1" ht="15.6" x14ac:dyDescent="0.3">
      <c r="A286" s="10" t="s">
        <v>14</v>
      </c>
      <c r="B286" s="10" t="s">
        <v>351</v>
      </c>
      <c r="C286" s="13">
        <v>310</v>
      </c>
      <c r="D286" s="13">
        <v>62</v>
      </c>
      <c r="E286" s="11">
        <f t="shared" si="4"/>
        <v>0.2</v>
      </c>
    </row>
    <row r="287" spans="1:5" s="12" customFormat="1" ht="15.6" x14ac:dyDescent="0.3">
      <c r="A287" s="10" t="s">
        <v>14</v>
      </c>
      <c r="B287" s="10" t="s">
        <v>352</v>
      </c>
      <c r="C287" s="13">
        <v>699</v>
      </c>
      <c r="D287" s="13">
        <v>443</v>
      </c>
      <c r="E287" s="11">
        <f t="shared" si="4"/>
        <v>0.63376251788268956</v>
      </c>
    </row>
    <row r="288" spans="1:5" s="12" customFormat="1" ht="15.6" x14ac:dyDescent="0.3">
      <c r="A288" s="10" t="s">
        <v>14</v>
      </c>
      <c r="B288" s="10" t="s">
        <v>353</v>
      </c>
      <c r="C288" s="13">
        <v>1101</v>
      </c>
      <c r="D288" s="13">
        <v>0</v>
      </c>
      <c r="E288" s="11">
        <f t="shared" si="4"/>
        <v>0</v>
      </c>
    </row>
    <row r="289" spans="1:5" s="12" customFormat="1" ht="15.6" x14ac:dyDescent="0.3">
      <c r="A289" s="10" t="s">
        <v>14</v>
      </c>
      <c r="B289" s="10" t="s">
        <v>354</v>
      </c>
      <c r="C289" s="13">
        <v>114</v>
      </c>
      <c r="D289" s="13">
        <v>80</v>
      </c>
      <c r="E289" s="11">
        <f t="shared" si="4"/>
        <v>0.70175438596491224</v>
      </c>
    </row>
    <row r="290" spans="1:5" s="12" customFormat="1" ht="15.6" x14ac:dyDescent="0.3">
      <c r="A290" s="10" t="s">
        <v>14</v>
      </c>
      <c r="B290" s="10" t="s">
        <v>355</v>
      </c>
      <c r="C290" s="13">
        <v>267</v>
      </c>
      <c r="D290" s="13">
        <v>0</v>
      </c>
      <c r="E290" s="11">
        <f t="shared" si="4"/>
        <v>0</v>
      </c>
    </row>
    <row r="291" spans="1:5" s="12" customFormat="1" ht="15.6" x14ac:dyDescent="0.3">
      <c r="A291" s="10" t="s">
        <v>14</v>
      </c>
      <c r="B291" s="10" t="s">
        <v>356</v>
      </c>
      <c r="C291" s="13">
        <v>49</v>
      </c>
      <c r="D291" s="13">
        <v>26</v>
      </c>
      <c r="E291" s="11">
        <f t="shared" si="4"/>
        <v>0.53061224489795922</v>
      </c>
    </row>
    <row r="292" spans="1:5" s="12" customFormat="1" ht="15.6" x14ac:dyDescent="0.3">
      <c r="A292" s="10" t="s">
        <v>14</v>
      </c>
      <c r="B292" s="10" t="s">
        <v>357</v>
      </c>
      <c r="C292" s="13">
        <v>87</v>
      </c>
      <c r="D292" s="13">
        <v>50</v>
      </c>
      <c r="E292" s="11">
        <f t="shared" si="4"/>
        <v>0.57471264367816088</v>
      </c>
    </row>
    <row r="293" spans="1:5" s="12" customFormat="1" ht="15.6" x14ac:dyDescent="0.3">
      <c r="A293" s="10" t="s">
        <v>14</v>
      </c>
      <c r="B293" s="10" t="s">
        <v>358</v>
      </c>
      <c r="C293" s="13">
        <v>376</v>
      </c>
      <c r="D293" s="13">
        <v>1</v>
      </c>
      <c r="E293" s="11">
        <f t="shared" si="4"/>
        <v>2.6595744680851063E-3</v>
      </c>
    </row>
    <row r="294" spans="1:5" s="12" customFormat="1" ht="15.6" x14ac:dyDescent="0.3">
      <c r="A294" s="10" t="s">
        <v>14</v>
      </c>
      <c r="B294" s="10" t="s">
        <v>359</v>
      </c>
      <c r="C294" s="13">
        <v>457</v>
      </c>
      <c r="D294" s="13">
        <v>138</v>
      </c>
      <c r="E294" s="11">
        <f t="shared" si="4"/>
        <v>0.30196936542669583</v>
      </c>
    </row>
    <row r="295" spans="1:5" s="12" customFormat="1" ht="15.6" x14ac:dyDescent="0.3">
      <c r="A295" s="10" t="s">
        <v>14</v>
      </c>
      <c r="B295" s="10" t="s">
        <v>360</v>
      </c>
      <c r="C295" s="13">
        <v>263</v>
      </c>
      <c r="D295" s="13">
        <v>118</v>
      </c>
      <c r="E295" s="11">
        <f t="shared" si="4"/>
        <v>0.44866920152091255</v>
      </c>
    </row>
    <row r="296" spans="1:5" s="12" customFormat="1" ht="15.6" x14ac:dyDescent="0.3">
      <c r="A296" s="10" t="s">
        <v>14</v>
      </c>
      <c r="B296" s="10" t="s">
        <v>361</v>
      </c>
      <c r="C296" s="13">
        <v>50</v>
      </c>
      <c r="D296" s="13">
        <v>33</v>
      </c>
      <c r="E296" s="11">
        <f t="shared" si="4"/>
        <v>0.66</v>
      </c>
    </row>
    <row r="297" spans="1:5" s="12" customFormat="1" ht="15.6" x14ac:dyDescent="0.3">
      <c r="A297" s="10" t="s">
        <v>14</v>
      </c>
      <c r="B297" s="10" t="s">
        <v>362</v>
      </c>
      <c r="C297" s="13">
        <v>170</v>
      </c>
      <c r="D297" s="13">
        <v>92</v>
      </c>
      <c r="E297" s="11">
        <f t="shared" si="4"/>
        <v>0.54117647058823526</v>
      </c>
    </row>
    <row r="298" spans="1:5" ht="15.6" x14ac:dyDescent="0.3">
      <c r="A298" s="1" t="s">
        <v>13</v>
      </c>
      <c r="B298" s="1" t="s">
        <v>363</v>
      </c>
      <c r="C298" s="3">
        <v>109</v>
      </c>
      <c r="D298" s="3">
        <v>82</v>
      </c>
      <c r="E298" s="2">
        <f t="shared" si="4"/>
        <v>0.75229357798165142</v>
      </c>
    </row>
    <row r="299" spans="1:5" ht="15.6" x14ac:dyDescent="0.3">
      <c r="A299" s="1" t="s">
        <v>13</v>
      </c>
      <c r="B299" s="1" t="s">
        <v>364</v>
      </c>
      <c r="C299" s="3">
        <v>12</v>
      </c>
      <c r="D299" s="3">
        <v>1</v>
      </c>
      <c r="E299" s="2">
        <f t="shared" si="4"/>
        <v>8.3333333333333329E-2</v>
      </c>
    </row>
    <row r="300" spans="1:5" ht="15.6" x14ac:dyDescent="0.3">
      <c r="A300" s="1" t="s">
        <v>13</v>
      </c>
      <c r="B300" s="1" t="s">
        <v>365</v>
      </c>
      <c r="C300" s="3">
        <v>129</v>
      </c>
      <c r="D300" s="3">
        <v>44</v>
      </c>
      <c r="E300" s="2">
        <f t="shared" si="4"/>
        <v>0.34108527131782945</v>
      </c>
    </row>
    <row r="301" spans="1:5" ht="15.6" x14ac:dyDescent="0.3">
      <c r="A301" s="1" t="s">
        <v>13</v>
      </c>
      <c r="B301" s="1" t="s">
        <v>366</v>
      </c>
      <c r="C301" s="3">
        <v>21</v>
      </c>
      <c r="D301" s="3">
        <v>1</v>
      </c>
      <c r="E301" s="2">
        <f t="shared" si="4"/>
        <v>4.7619047619047616E-2</v>
      </c>
    </row>
    <row r="302" spans="1:5" ht="15.6" x14ac:dyDescent="0.3">
      <c r="A302" s="1" t="s">
        <v>12</v>
      </c>
      <c r="B302" s="1" t="s">
        <v>367</v>
      </c>
      <c r="C302" s="3">
        <v>8</v>
      </c>
      <c r="D302" s="3">
        <v>3</v>
      </c>
      <c r="E302" s="2">
        <f t="shared" si="4"/>
        <v>0.375</v>
      </c>
    </row>
    <row r="303" spans="1:5" ht="15.6" x14ac:dyDescent="0.3">
      <c r="A303" s="1" t="s">
        <v>12</v>
      </c>
      <c r="B303" s="1" t="s">
        <v>368</v>
      </c>
      <c r="C303" s="3">
        <v>1</v>
      </c>
      <c r="D303" s="3">
        <v>0</v>
      </c>
      <c r="E303" s="2">
        <f t="shared" si="4"/>
        <v>0</v>
      </c>
    </row>
    <row r="304" spans="1:5" ht="15.6" x14ac:dyDescent="0.3">
      <c r="A304" s="1" t="s">
        <v>12</v>
      </c>
      <c r="B304" s="1" t="s">
        <v>369</v>
      </c>
      <c r="C304" s="3">
        <v>1</v>
      </c>
      <c r="D304" s="13">
        <v>1</v>
      </c>
      <c r="E304" s="2">
        <f t="shared" si="4"/>
        <v>1</v>
      </c>
    </row>
    <row r="305" spans="1:5" ht="15.6" x14ac:dyDescent="0.3">
      <c r="A305" s="15" t="s">
        <v>11</v>
      </c>
      <c r="B305" s="1" t="s">
        <v>370</v>
      </c>
      <c r="C305" s="3">
        <v>3</v>
      </c>
      <c r="D305" s="3">
        <v>3</v>
      </c>
      <c r="E305" s="2">
        <f t="shared" si="4"/>
        <v>1</v>
      </c>
    </row>
    <row r="306" spans="1:5" ht="15.6" x14ac:dyDescent="0.3">
      <c r="A306" s="1" t="s">
        <v>10</v>
      </c>
      <c r="B306" s="1" t="s">
        <v>371</v>
      </c>
      <c r="C306" s="3">
        <v>10</v>
      </c>
      <c r="D306" s="3">
        <v>4</v>
      </c>
      <c r="E306" s="2">
        <f t="shared" si="4"/>
        <v>0.4</v>
      </c>
    </row>
    <row r="307" spans="1:5" ht="15.6" x14ac:dyDescent="0.3">
      <c r="A307" s="1" t="s">
        <v>9</v>
      </c>
      <c r="B307" s="1" t="s">
        <v>372</v>
      </c>
      <c r="C307" s="3">
        <v>14</v>
      </c>
      <c r="D307" s="3">
        <v>3</v>
      </c>
      <c r="E307" s="2">
        <f t="shared" si="4"/>
        <v>0.21428571428571427</v>
      </c>
    </row>
    <row r="308" spans="1:5" ht="15.6" x14ac:dyDescent="0.3">
      <c r="A308" s="1" t="s">
        <v>9</v>
      </c>
      <c r="B308" s="1" t="s">
        <v>373</v>
      </c>
      <c r="C308" s="3">
        <v>16</v>
      </c>
      <c r="D308" s="3">
        <v>13</v>
      </c>
      <c r="E308" s="2">
        <f t="shared" si="4"/>
        <v>0.8125</v>
      </c>
    </row>
    <row r="309" spans="1:5" ht="15.6" x14ac:dyDescent="0.3">
      <c r="A309" s="1" t="s">
        <v>9</v>
      </c>
      <c r="B309" s="1" t="s">
        <v>374</v>
      </c>
      <c r="C309" s="3">
        <v>87</v>
      </c>
      <c r="D309" s="3">
        <v>87</v>
      </c>
      <c r="E309" s="2">
        <f t="shared" si="4"/>
        <v>1</v>
      </c>
    </row>
    <row r="310" spans="1:5" ht="15.6" x14ac:dyDescent="0.3">
      <c r="A310" s="1" t="s">
        <v>9</v>
      </c>
      <c r="B310" s="1" t="s">
        <v>375</v>
      </c>
      <c r="C310" s="3">
        <v>39</v>
      </c>
      <c r="D310" s="3">
        <v>4</v>
      </c>
      <c r="E310" s="2">
        <f t="shared" si="4"/>
        <v>0.10256410256410256</v>
      </c>
    </row>
    <row r="311" spans="1:5" ht="15.6" x14ac:dyDescent="0.3">
      <c r="A311" s="1" t="s">
        <v>9</v>
      </c>
      <c r="B311" s="1" t="s">
        <v>376</v>
      </c>
      <c r="C311" s="3">
        <v>71</v>
      </c>
      <c r="D311" s="3">
        <v>27</v>
      </c>
      <c r="E311" s="2">
        <f t="shared" si="4"/>
        <v>0.38028169014084506</v>
      </c>
    </row>
    <row r="312" spans="1:5" ht="15.6" x14ac:dyDescent="0.3">
      <c r="A312" s="1" t="s">
        <v>9</v>
      </c>
      <c r="B312" s="1" t="s">
        <v>377</v>
      </c>
      <c r="C312" s="3">
        <v>14</v>
      </c>
      <c r="D312" s="3">
        <v>12</v>
      </c>
      <c r="E312" s="2">
        <f t="shared" si="4"/>
        <v>0.8571428571428571</v>
      </c>
    </row>
    <row r="313" spans="1:5" ht="15.6" x14ac:dyDescent="0.3">
      <c r="A313" s="1" t="s">
        <v>8</v>
      </c>
      <c r="B313" s="1" t="s">
        <v>378</v>
      </c>
      <c r="C313" s="3">
        <v>20</v>
      </c>
      <c r="D313" s="3">
        <v>11</v>
      </c>
      <c r="E313" s="2">
        <f t="shared" si="4"/>
        <v>0.55000000000000004</v>
      </c>
    </row>
    <row r="314" spans="1:5" ht="15.6" x14ac:dyDescent="0.3">
      <c r="A314" s="1" t="s">
        <v>8</v>
      </c>
      <c r="B314" s="1" t="s">
        <v>379</v>
      </c>
      <c r="C314" s="3">
        <v>25</v>
      </c>
      <c r="D314" s="3">
        <v>1</v>
      </c>
      <c r="E314" s="2">
        <f t="shared" si="4"/>
        <v>0.04</v>
      </c>
    </row>
    <row r="315" spans="1:5" ht="15.6" x14ac:dyDescent="0.3">
      <c r="A315" s="1" t="s">
        <v>8</v>
      </c>
      <c r="B315" s="1" t="s">
        <v>380</v>
      </c>
      <c r="C315" s="3">
        <v>18</v>
      </c>
      <c r="D315" s="3">
        <v>14</v>
      </c>
      <c r="E315" s="2">
        <f t="shared" si="4"/>
        <v>0.77777777777777779</v>
      </c>
    </row>
    <row r="316" spans="1:5" s="12" customFormat="1" ht="15.6" x14ac:dyDescent="0.3">
      <c r="A316" s="1" t="s">
        <v>8</v>
      </c>
      <c r="B316" s="10" t="s">
        <v>381</v>
      </c>
      <c r="C316" s="13">
        <v>154</v>
      </c>
      <c r="D316" s="13">
        <v>48</v>
      </c>
      <c r="E316" s="11">
        <f t="shared" si="4"/>
        <v>0.31168831168831168</v>
      </c>
    </row>
    <row r="317" spans="1:5" ht="15.6" x14ac:dyDescent="0.3">
      <c r="A317" s="1" t="s">
        <v>8</v>
      </c>
      <c r="B317" s="1" t="s">
        <v>382</v>
      </c>
      <c r="C317" s="3">
        <v>22</v>
      </c>
      <c r="D317" s="3">
        <v>22</v>
      </c>
      <c r="E317" s="2">
        <f t="shared" si="4"/>
        <v>1</v>
      </c>
    </row>
    <row r="318" spans="1:5" ht="15.6" x14ac:dyDescent="0.3">
      <c r="A318" s="1" t="s">
        <v>8</v>
      </c>
      <c r="B318" s="1" t="s">
        <v>383</v>
      </c>
      <c r="C318" s="3">
        <v>157</v>
      </c>
      <c r="D318" s="3">
        <v>67</v>
      </c>
      <c r="E318" s="2">
        <f t="shared" si="4"/>
        <v>0.42675159235668791</v>
      </c>
    </row>
    <row r="319" spans="1:5" ht="15.6" x14ac:dyDescent="0.3">
      <c r="A319" s="1" t="s">
        <v>8</v>
      </c>
      <c r="B319" s="1" t="s">
        <v>384</v>
      </c>
      <c r="C319" s="3">
        <v>38</v>
      </c>
      <c r="D319" s="3">
        <v>0</v>
      </c>
      <c r="E319" s="2">
        <f t="shared" si="4"/>
        <v>0</v>
      </c>
    </row>
    <row r="320" spans="1:5" ht="15.6" x14ac:dyDescent="0.3">
      <c r="A320" s="1" t="s">
        <v>7</v>
      </c>
      <c r="B320" s="1" t="s">
        <v>385</v>
      </c>
      <c r="C320" s="3">
        <v>80</v>
      </c>
      <c r="D320" s="3">
        <v>78</v>
      </c>
      <c r="E320" s="2">
        <f t="shared" si="4"/>
        <v>0.97499999999999998</v>
      </c>
    </row>
    <row r="321" spans="1:5" ht="15.6" x14ac:dyDescent="0.3">
      <c r="A321" s="1" t="s">
        <v>7</v>
      </c>
      <c r="B321" s="1" t="s">
        <v>386</v>
      </c>
      <c r="C321" s="3">
        <v>3</v>
      </c>
      <c r="D321" s="3">
        <v>1</v>
      </c>
      <c r="E321" s="2">
        <f t="shared" si="4"/>
        <v>0.33333333333333331</v>
      </c>
    </row>
    <row r="322" spans="1:5" ht="15.6" x14ac:dyDescent="0.3">
      <c r="A322" s="1" t="s">
        <v>7</v>
      </c>
      <c r="B322" s="1" t="s">
        <v>387</v>
      </c>
      <c r="C322" s="3">
        <v>10</v>
      </c>
      <c r="D322" s="3">
        <v>7</v>
      </c>
      <c r="E322" s="2">
        <f t="shared" si="4"/>
        <v>0.7</v>
      </c>
    </row>
    <row r="323" spans="1:5" ht="15.6" x14ac:dyDescent="0.3">
      <c r="A323" s="1" t="s">
        <v>7</v>
      </c>
      <c r="B323" s="1" t="s">
        <v>388</v>
      </c>
      <c r="C323" s="3">
        <v>198</v>
      </c>
      <c r="D323" s="3">
        <v>166</v>
      </c>
      <c r="E323" s="2">
        <f t="shared" si="4"/>
        <v>0.83838383838383834</v>
      </c>
    </row>
    <row r="324" spans="1:5" ht="15.6" x14ac:dyDescent="0.3">
      <c r="A324" s="1" t="s">
        <v>7</v>
      </c>
      <c r="B324" s="1" t="s">
        <v>389</v>
      </c>
      <c r="C324" s="3">
        <v>45</v>
      </c>
      <c r="D324" s="3">
        <v>42</v>
      </c>
      <c r="E324" s="2">
        <f t="shared" ref="E324:E360" si="5">D324/C324</f>
        <v>0.93333333333333335</v>
      </c>
    </row>
    <row r="325" spans="1:5" ht="15.6" x14ac:dyDescent="0.3">
      <c r="A325" s="1" t="s">
        <v>7</v>
      </c>
      <c r="B325" s="1" t="s">
        <v>390</v>
      </c>
      <c r="C325" s="3">
        <v>6</v>
      </c>
      <c r="D325" s="3">
        <v>2</v>
      </c>
      <c r="E325" s="2">
        <f t="shared" si="5"/>
        <v>0.33333333333333331</v>
      </c>
    </row>
    <row r="326" spans="1:5" ht="15.6" x14ac:dyDescent="0.3">
      <c r="A326" s="1" t="s">
        <v>7</v>
      </c>
      <c r="B326" s="1" t="s">
        <v>391</v>
      </c>
      <c r="C326" s="3">
        <v>32</v>
      </c>
      <c r="D326" s="3">
        <v>28</v>
      </c>
      <c r="E326" s="2">
        <f t="shared" si="5"/>
        <v>0.875</v>
      </c>
    </row>
    <row r="327" spans="1:5" ht="15.6" x14ac:dyDescent="0.3">
      <c r="A327" s="1" t="s">
        <v>7</v>
      </c>
      <c r="B327" s="1" t="s">
        <v>392</v>
      </c>
      <c r="C327" s="3">
        <v>11</v>
      </c>
      <c r="D327" s="3">
        <v>9</v>
      </c>
      <c r="E327" s="2">
        <f t="shared" si="5"/>
        <v>0.81818181818181823</v>
      </c>
    </row>
    <row r="328" spans="1:5" ht="15.6" x14ac:dyDescent="0.3">
      <c r="A328" s="1" t="s">
        <v>7</v>
      </c>
      <c r="B328" s="1" t="s">
        <v>393</v>
      </c>
      <c r="C328" s="3">
        <v>108</v>
      </c>
      <c r="D328" s="3">
        <v>88</v>
      </c>
      <c r="E328" s="2">
        <f t="shared" si="5"/>
        <v>0.81481481481481477</v>
      </c>
    </row>
    <row r="329" spans="1:5" ht="15.6" x14ac:dyDescent="0.3">
      <c r="A329" s="1" t="s">
        <v>7</v>
      </c>
      <c r="B329" s="1" t="s">
        <v>394</v>
      </c>
      <c r="C329" s="3">
        <v>34</v>
      </c>
      <c r="D329" s="3">
        <v>11</v>
      </c>
      <c r="E329" s="2">
        <f t="shared" si="5"/>
        <v>0.3235294117647059</v>
      </c>
    </row>
    <row r="330" spans="1:5" ht="15.6" x14ac:dyDescent="0.3">
      <c r="A330" s="1" t="s">
        <v>6</v>
      </c>
      <c r="B330" s="1" t="s">
        <v>395</v>
      </c>
      <c r="C330" s="3">
        <v>9</v>
      </c>
      <c r="D330" s="3">
        <v>9</v>
      </c>
      <c r="E330" s="2">
        <f t="shared" si="5"/>
        <v>1</v>
      </c>
    </row>
    <row r="331" spans="1:5" ht="15.6" x14ac:dyDescent="0.3">
      <c r="A331" s="1" t="s">
        <v>6</v>
      </c>
      <c r="B331" s="1" t="s">
        <v>396</v>
      </c>
      <c r="C331" s="3">
        <v>50</v>
      </c>
      <c r="D331" s="3">
        <v>11</v>
      </c>
      <c r="E331" s="2">
        <f t="shared" si="5"/>
        <v>0.22</v>
      </c>
    </row>
    <row r="332" spans="1:5" ht="15.6" x14ac:dyDescent="0.3">
      <c r="A332" s="1" t="s">
        <v>6</v>
      </c>
      <c r="B332" s="1" t="s">
        <v>397</v>
      </c>
      <c r="C332" s="3">
        <v>3</v>
      </c>
      <c r="D332" s="3">
        <v>0</v>
      </c>
      <c r="E332" s="2">
        <f t="shared" si="5"/>
        <v>0</v>
      </c>
    </row>
    <row r="333" spans="1:5" ht="15.6" x14ac:dyDescent="0.3">
      <c r="A333" s="1" t="s">
        <v>6</v>
      </c>
      <c r="B333" s="1" t="s">
        <v>398</v>
      </c>
      <c r="C333" s="3">
        <v>130</v>
      </c>
      <c r="D333" s="3">
        <v>35</v>
      </c>
      <c r="E333" s="2">
        <f t="shared" si="5"/>
        <v>0.26923076923076922</v>
      </c>
    </row>
    <row r="334" spans="1:5" ht="15.6" x14ac:dyDescent="0.3">
      <c r="A334" s="1" t="s">
        <v>5</v>
      </c>
      <c r="B334" s="1" t="s">
        <v>399</v>
      </c>
      <c r="C334" s="3">
        <v>30</v>
      </c>
      <c r="D334" s="3">
        <v>15</v>
      </c>
      <c r="E334" s="2">
        <f t="shared" si="5"/>
        <v>0.5</v>
      </c>
    </row>
    <row r="335" spans="1:5" ht="15.6" x14ac:dyDescent="0.3">
      <c r="A335" s="1" t="s">
        <v>5</v>
      </c>
      <c r="B335" s="1" t="s">
        <v>400</v>
      </c>
      <c r="C335" s="3">
        <v>4</v>
      </c>
      <c r="D335" s="3">
        <v>4</v>
      </c>
      <c r="E335" s="2">
        <f t="shared" si="5"/>
        <v>1</v>
      </c>
    </row>
    <row r="336" spans="1:5" ht="15.6" x14ac:dyDescent="0.3">
      <c r="A336" s="1" t="s">
        <v>4</v>
      </c>
      <c r="B336" s="1" t="s">
        <v>417</v>
      </c>
      <c r="C336" s="3">
        <v>9</v>
      </c>
      <c r="D336" s="3">
        <v>7</v>
      </c>
      <c r="E336" s="2">
        <f t="shared" si="5"/>
        <v>0.77777777777777779</v>
      </c>
    </row>
    <row r="337" spans="1:5" ht="15.6" x14ac:dyDescent="0.3">
      <c r="A337" s="1" t="s">
        <v>4</v>
      </c>
      <c r="B337" s="1" t="s">
        <v>418</v>
      </c>
      <c r="C337" s="3">
        <v>14</v>
      </c>
      <c r="D337" s="3">
        <v>13</v>
      </c>
      <c r="E337" s="2">
        <f t="shared" si="5"/>
        <v>0.9285714285714286</v>
      </c>
    </row>
    <row r="338" spans="1:5" ht="15.6" x14ac:dyDescent="0.3">
      <c r="A338" s="1" t="s">
        <v>4</v>
      </c>
      <c r="B338" s="1" t="s">
        <v>419</v>
      </c>
      <c r="C338" s="3">
        <v>25</v>
      </c>
      <c r="D338" s="3">
        <v>16</v>
      </c>
      <c r="E338" s="2">
        <f t="shared" si="5"/>
        <v>0.64</v>
      </c>
    </row>
    <row r="339" spans="1:5" ht="15.6" x14ac:dyDescent="0.3">
      <c r="A339" s="1" t="s">
        <v>4</v>
      </c>
      <c r="B339" s="1" t="s">
        <v>420</v>
      </c>
      <c r="C339" s="3">
        <v>25</v>
      </c>
      <c r="D339" s="3">
        <v>24</v>
      </c>
      <c r="E339" s="2">
        <f t="shared" si="5"/>
        <v>0.96</v>
      </c>
    </row>
    <row r="340" spans="1:5" ht="15.6" x14ac:dyDescent="0.3">
      <c r="A340" s="1" t="s">
        <v>4</v>
      </c>
      <c r="B340" s="1" t="s">
        <v>421</v>
      </c>
      <c r="C340" s="3">
        <v>186</v>
      </c>
      <c r="D340" s="3">
        <v>142</v>
      </c>
      <c r="E340" s="2">
        <f t="shared" si="5"/>
        <v>0.76344086021505375</v>
      </c>
    </row>
    <row r="341" spans="1:5" ht="15.6" x14ac:dyDescent="0.3">
      <c r="A341" s="1" t="s">
        <v>4</v>
      </c>
      <c r="B341" s="1" t="s">
        <v>422</v>
      </c>
      <c r="C341" s="3">
        <v>11</v>
      </c>
      <c r="D341" s="3">
        <v>0</v>
      </c>
      <c r="E341" s="2">
        <f t="shared" si="5"/>
        <v>0</v>
      </c>
    </row>
    <row r="342" spans="1:5" ht="15.6" x14ac:dyDescent="0.3">
      <c r="A342" s="1" t="s">
        <v>4</v>
      </c>
      <c r="B342" s="1" t="s">
        <v>423</v>
      </c>
      <c r="C342" s="3">
        <v>130</v>
      </c>
      <c r="D342" s="3">
        <v>0</v>
      </c>
      <c r="E342" s="2">
        <f t="shared" si="5"/>
        <v>0</v>
      </c>
    </row>
    <row r="343" spans="1:5" ht="15.6" x14ac:dyDescent="0.3">
      <c r="A343" s="1" t="s">
        <v>4</v>
      </c>
      <c r="B343" s="1" t="s">
        <v>424</v>
      </c>
      <c r="C343" s="3">
        <v>218</v>
      </c>
      <c r="D343" s="3">
        <v>211</v>
      </c>
      <c r="E343" s="2">
        <f t="shared" si="5"/>
        <v>0.9678899082568807</v>
      </c>
    </row>
    <row r="344" spans="1:5" ht="15.6" x14ac:dyDescent="0.3">
      <c r="A344" s="1" t="s">
        <v>3</v>
      </c>
      <c r="B344" s="1" t="s">
        <v>401</v>
      </c>
      <c r="C344" s="3">
        <v>207</v>
      </c>
      <c r="D344" s="3">
        <v>26</v>
      </c>
      <c r="E344" s="2">
        <f t="shared" si="5"/>
        <v>0.12560386473429952</v>
      </c>
    </row>
    <row r="345" spans="1:5" ht="15.6" x14ac:dyDescent="0.3">
      <c r="A345" s="1" t="s">
        <v>3</v>
      </c>
      <c r="B345" s="1" t="s">
        <v>402</v>
      </c>
      <c r="C345" s="3">
        <v>30</v>
      </c>
      <c r="D345" s="3">
        <v>25</v>
      </c>
      <c r="E345" s="2">
        <f t="shared" si="5"/>
        <v>0.83333333333333337</v>
      </c>
    </row>
    <row r="346" spans="1:5" ht="15.6" x14ac:dyDescent="0.3">
      <c r="A346" s="1" t="s">
        <v>3</v>
      </c>
      <c r="B346" s="1" t="s">
        <v>403</v>
      </c>
      <c r="C346" s="3">
        <v>37</v>
      </c>
      <c r="D346" s="3">
        <v>20</v>
      </c>
      <c r="E346" s="2">
        <f t="shared" si="5"/>
        <v>0.54054054054054057</v>
      </c>
    </row>
    <row r="347" spans="1:5" ht="15.6" x14ac:dyDescent="0.3">
      <c r="A347" s="1" t="s">
        <v>3</v>
      </c>
      <c r="B347" s="1" t="s">
        <v>404</v>
      </c>
      <c r="C347" s="3">
        <v>71</v>
      </c>
      <c r="D347" s="3">
        <v>2</v>
      </c>
      <c r="E347" s="2">
        <f t="shared" si="5"/>
        <v>2.8169014084507043E-2</v>
      </c>
    </row>
    <row r="348" spans="1:5" ht="15.6" x14ac:dyDescent="0.3">
      <c r="A348" s="1" t="s">
        <v>3</v>
      </c>
      <c r="B348" s="1" t="s">
        <v>405</v>
      </c>
      <c r="C348" s="3">
        <v>4</v>
      </c>
      <c r="D348" s="3">
        <v>1</v>
      </c>
      <c r="E348" s="2">
        <f t="shared" si="5"/>
        <v>0.25</v>
      </c>
    </row>
    <row r="349" spans="1:5" ht="15.6" x14ac:dyDescent="0.3">
      <c r="A349" s="1" t="s">
        <v>3</v>
      </c>
      <c r="B349" s="1" t="s">
        <v>406</v>
      </c>
      <c r="C349" s="3">
        <v>408</v>
      </c>
      <c r="D349" s="3">
        <v>158</v>
      </c>
      <c r="E349" s="2">
        <f t="shared" si="5"/>
        <v>0.38725490196078433</v>
      </c>
    </row>
    <row r="350" spans="1:5" ht="15.6" x14ac:dyDescent="0.3">
      <c r="A350" s="1" t="s">
        <v>3</v>
      </c>
      <c r="B350" s="1" t="s">
        <v>407</v>
      </c>
      <c r="C350" s="3">
        <v>14</v>
      </c>
      <c r="D350" s="3">
        <v>14</v>
      </c>
      <c r="E350" s="2">
        <f t="shared" si="5"/>
        <v>1</v>
      </c>
    </row>
    <row r="351" spans="1:5" ht="15.6" x14ac:dyDescent="0.3">
      <c r="A351" s="1" t="s">
        <v>3</v>
      </c>
      <c r="B351" s="1" t="s">
        <v>408</v>
      </c>
      <c r="C351" s="3">
        <v>79</v>
      </c>
      <c r="D351" s="3">
        <v>37</v>
      </c>
      <c r="E351" s="2">
        <f t="shared" si="5"/>
        <v>0.46835443037974683</v>
      </c>
    </row>
    <row r="352" spans="1:5" ht="15.6" x14ac:dyDescent="0.3">
      <c r="A352" s="1" t="s">
        <v>3</v>
      </c>
      <c r="B352" s="1" t="s">
        <v>409</v>
      </c>
      <c r="C352" s="3">
        <v>194</v>
      </c>
      <c r="D352" s="3">
        <v>67</v>
      </c>
      <c r="E352" s="2">
        <f t="shared" si="5"/>
        <v>0.34536082474226804</v>
      </c>
    </row>
    <row r="353" spans="1:5" ht="15.6" x14ac:dyDescent="0.3">
      <c r="A353" s="1" t="s">
        <v>2</v>
      </c>
      <c r="B353" s="1" t="s">
        <v>410</v>
      </c>
      <c r="C353" s="3">
        <v>183</v>
      </c>
      <c r="D353" s="3">
        <v>27</v>
      </c>
      <c r="E353" s="2">
        <f t="shared" si="5"/>
        <v>0.14754098360655737</v>
      </c>
    </row>
    <row r="354" spans="1:5" ht="15.6" x14ac:dyDescent="0.3">
      <c r="A354" s="1" t="s">
        <v>2</v>
      </c>
      <c r="B354" s="1" t="s">
        <v>411</v>
      </c>
      <c r="C354" s="3">
        <v>7</v>
      </c>
      <c r="D354" s="3">
        <v>6</v>
      </c>
      <c r="E354" s="2">
        <f t="shared" si="5"/>
        <v>0.8571428571428571</v>
      </c>
    </row>
    <row r="355" spans="1:5" ht="15.6" x14ac:dyDescent="0.3">
      <c r="A355" s="1" t="s">
        <v>2</v>
      </c>
      <c r="B355" s="1" t="s">
        <v>74</v>
      </c>
      <c r="C355" s="3">
        <v>61</v>
      </c>
      <c r="D355" s="3">
        <v>52</v>
      </c>
      <c r="E355" s="2">
        <f t="shared" si="5"/>
        <v>0.85245901639344257</v>
      </c>
    </row>
    <row r="356" spans="1:5" ht="15.6" x14ac:dyDescent="0.3">
      <c r="A356" s="1" t="s">
        <v>2</v>
      </c>
      <c r="B356" s="1" t="s">
        <v>412</v>
      </c>
      <c r="C356" s="3">
        <v>4</v>
      </c>
      <c r="D356" s="3">
        <v>4</v>
      </c>
      <c r="E356" s="2">
        <f t="shared" si="5"/>
        <v>1</v>
      </c>
    </row>
    <row r="357" spans="1:5" ht="15.6" x14ac:dyDescent="0.3">
      <c r="A357" s="1" t="s">
        <v>2</v>
      </c>
      <c r="B357" s="1" t="s">
        <v>413</v>
      </c>
      <c r="C357" s="3">
        <v>106</v>
      </c>
      <c r="D357" s="3">
        <v>86</v>
      </c>
      <c r="E357" s="2">
        <f t="shared" si="5"/>
        <v>0.81132075471698117</v>
      </c>
    </row>
    <row r="358" spans="1:5" ht="15.6" x14ac:dyDescent="0.3">
      <c r="A358" s="1" t="s">
        <v>1</v>
      </c>
      <c r="B358" s="1" t="s">
        <v>414</v>
      </c>
      <c r="C358" s="3">
        <v>1</v>
      </c>
      <c r="D358" s="3">
        <v>0</v>
      </c>
      <c r="E358" s="2">
        <f t="shared" si="5"/>
        <v>0</v>
      </c>
    </row>
    <row r="359" spans="1:5" ht="15.6" x14ac:dyDescent="0.3">
      <c r="A359" s="1" t="s">
        <v>1</v>
      </c>
      <c r="B359" s="1" t="s">
        <v>415</v>
      </c>
      <c r="C359" s="3">
        <v>27</v>
      </c>
      <c r="D359" s="3">
        <v>27</v>
      </c>
      <c r="E359" s="2">
        <f t="shared" si="5"/>
        <v>1</v>
      </c>
    </row>
    <row r="360" spans="1:5" ht="15.6" x14ac:dyDescent="0.3">
      <c r="A360" s="1" t="s">
        <v>1</v>
      </c>
      <c r="B360" s="1" t="s">
        <v>416</v>
      </c>
      <c r="C360" s="3">
        <v>4</v>
      </c>
      <c r="D360" s="3">
        <v>4</v>
      </c>
      <c r="E360" s="2">
        <f t="shared" si="5"/>
        <v>1</v>
      </c>
    </row>
    <row r="361" spans="1:5" ht="15.6" x14ac:dyDescent="0.3">
      <c r="A361" s="1" t="s">
        <v>90</v>
      </c>
      <c r="B361" s="1"/>
      <c r="C361" s="3">
        <f>SUBTOTAL(109,Table2[Seal Total])</f>
        <v>59703</v>
      </c>
      <c r="D361" s="3">
        <f>SUBTOTAL(109,Table2[Total Current or Former English Learners])</f>
        <v>27082</v>
      </c>
      <c r="E361" s="2">
        <f>D361/C361</f>
        <v>0.45361204629583102</v>
      </c>
    </row>
  </sheetData>
  <phoneticPr fontId="5" type="noConversion"/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County</vt:lpstr>
      <vt:lpstr>By District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SSB EL Student Data 2022-23 - Multilingual Learners (CA Dept of Education)</dc:title>
  <dc:subject>State Seal of Biliteracy English Learner Student Data for the 2022-23 school year.</dc:subject>
  <dc:creator>Rafael Frias Corona</dc:creator>
  <cp:lastModifiedBy>Jennifer Cordova</cp:lastModifiedBy>
  <dcterms:created xsi:type="dcterms:W3CDTF">2015-06-05T18:17:20Z</dcterms:created>
  <dcterms:modified xsi:type="dcterms:W3CDTF">2024-06-06T00:35:43Z</dcterms:modified>
</cp:coreProperties>
</file>