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jcordova\AppData\Local\Adobe\Contribute 6.5\en_US\Sites\Site2\sp\ml\documents\"/>
    </mc:Choice>
  </mc:AlternateContent>
  <xr:revisionPtr revIDLastSave="0" documentId="13_ncr:1_{88E37892-3768-4BE1-9519-454536A454DF}" xr6:coauthVersionLast="47" xr6:coauthVersionMax="47" xr10:uidLastSave="{00000000-0000-0000-0000-000000000000}"/>
  <bookViews>
    <workbookView xWindow="29700" yWindow="-15870" windowWidth="27675" windowHeight="14895" xr2:uid="{00000000-000D-0000-FFFF-FFFF00000000}"/>
  </bookViews>
  <sheets>
    <sheet name="By County" sheetId="3" r:id="rId1"/>
    <sheet name="By Distric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3" l="1"/>
  <c r="D427" i="4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B59" i="3"/>
  <c r="C59" i="3"/>
  <c r="C427" i="4" l="1"/>
  <c r="D59" i="3"/>
  <c r="F59" i="3" s="1"/>
  <c r="E427" i="4" l="1"/>
</calcChain>
</file>

<file path=xl/sharedStrings.xml><?xml version="1.0" encoding="utf-8"?>
<sst xmlns="http://schemas.openxmlformats.org/spreadsheetml/2006/main" count="917" uniqueCount="490">
  <si>
    <t>Grand Total</t>
  </si>
  <si>
    <t>Yuba</t>
  </si>
  <si>
    <t>Yolo</t>
  </si>
  <si>
    <t>Ventura</t>
  </si>
  <si>
    <t>Tulare</t>
  </si>
  <si>
    <t>Tehama</t>
  </si>
  <si>
    <t>Sutter</t>
  </si>
  <si>
    <t>Stanislaus</t>
  </si>
  <si>
    <t>Sonoma</t>
  </si>
  <si>
    <t>Solano</t>
  </si>
  <si>
    <t>Siskiyou</t>
  </si>
  <si>
    <t>Sierra</t>
  </si>
  <si>
    <t>Shasta</t>
  </si>
  <si>
    <t>Santa Cruz</t>
  </si>
  <si>
    <t>Santa Clara</t>
  </si>
  <si>
    <t>Santa Barbara</t>
  </si>
  <si>
    <t>San Mateo</t>
  </si>
  <si>
    <t>San Luis Obispo</t>
  </si>
  <si>
    <t>San Joaquin</t>
  </si>
  <si>
    <t>San Francisco</t>
  </si>
  <si>
    <t>San Diego</t>
  </si>
  <si>
    <t>San Bernardino</t>
  </si>
  <si>
    <t>San Benito</t>
  </si>
  <si>
    <t xml:space="preserve">Sacramento </t>
  </si>
  <si>
    <t>Riverside</t>
  </si>
  <si>
    <t>Plumas</t>
  </si>
  <si>
    <t>Placer</t>
  </si>
  <si>
    <t>Orange</t>
  </si>
  <si>
    <t>Nevada</t>
  </si>
  <si>
    <t>Napa</t>
  </si>
  <si>
    <t>Monterey</t>
  </si>
  <si>
    <t>Mono</t>
  </si>
  <si>
    <t>Merced</t>
  </si>
  <si>
    <t>Mendocino</t>
  </si>
  <si>
    <t>Marin</t>
  </si>
  <si>
    <t>Madera</t>
  </si>
  <si>
    <t>Los Angeles</t>
  </si>
  <si>
    <t>Lassen</t>
  </si>
  <si>
    <t>Lake</t>
  </si>
  <si>
    <t>Kings</t>
  </si>
  <si>
    <t>Kern</t>
  </si>
  <si>
    <t>Inyo</t>
  </si>
  <si>
    <t>Imperial</t>
  </si>
  <si>
    <t>Humboldt</t>
  </si>
  <si>
    <t>Glenn</t>
  </si>
  <si>
    <t>Fresno</t>
  </si>
  <si>
    <t>El Dorado</t>
  </si>
  <si>
    <t>Del Norte</t>
  </si>
  <si>
    <t>Contra Costa</t>
  </si>
  <si>
    <t>Colusa</t>
  </si>
  <si>
    <t>Calaveras</t>
  </si>
  <si>
    <t>Butte</t>
  </si>
  <si>
    <t>Amador</t>
  </si>
  <si>
    <t>Alameda</t>
  </si>
  <si>
    <t>% of Seal Total</t>
  </si>
  <si>
    <t>Current or Former English Learners Total</t>
  </si>
  <si>
    <t>Seal 
Total</t>
  </si>
  <si>
    <t>Participating Schools Total</t>
  </si>
  <si>
    <t>Participating Districts Total</t>
  </si>
  <si>
    <t>Participating Counties</t>
  </si>
  <si>
    <t>California Department of Education</t>
  </si>
  <si>
    <t>Participating County</t>
  </si>
  <si>
    <t>Participating Districts</t>
  </si>
  <si>
    <t>Total Current or Former English Learners</t>
  </si>
  <si>
    <t>Alameda Unified</t>
  </si>
  <si>
    <t>Albany City Unified</t>
  </si>
  <si>
    <t>Dublin Unified</t>
  </si>
  <si>
    <t xml:space="preserve">Fremont Unified </t>
  </si>
  <si>
    <t xml:space="preserve">Oakland Unified </t>
  </si>
  <si>
    <t xml:space="preserve">Piedmont Unified </t>
  </si>
  <si>
    <t xml:space="preserve">San Leandro Unified </t>
  </si>
  <si>
    <t>San Lorenzo Unified</t>
  </si>
  <si>
    <t>Amador County Unified</t>
  </si>
  <si>
    <t>Chico Unified</t>
  </si>
  <si>
    <t>Paradise Unified</t>
  </si>
  <si>
    <t>Buckeye Union Elementary</t>
  </si>
  <si>
    <t>Fowler Unified</t>
  </si>
  <si>
    <t>Fresno Unified</t>
  </si>
  <si>
    <t>Kings Canyon Joint Unified</t>
  </si>
  <si>
    <t>Riverdale Joint Unified</t>
  </si>
  <si>
    <t>Washington Unified</t>
  </si>
  <si>
    <t>Glenn County Office of Education</t>
  </si>
  <si>
    <t>Hamilton Unified</t>
  </si>
  <si>
    <t>Eureka City Schools</t>
  </si>
  <si>
    <t>Northern Humboldt Union High School</t>
  </si>
  <si>
    <t>Southern Humboldt Joint Unified</t>
  </si>
  <si>
    <t>ABC Unified</t>
  </si>
  <si>
    <t>Hawthorne</t>
  </si>
  <si>
    <t>Los Angeles County Office of Education</t>
  </si>
  <si>
    <t>Los Angeles Unified</t>
  </si>
  <si>
    <t>Pasadena Unified</t>
  </si>
  <si>
    <t>SBE - New West Charter</t>
  </si>
  <si>
    <t>Chowchilla Union High School</t>
  </si>
  <si>
    <t>Le Grand Union High School</t>
  </si>
  <si>
    <t>Los Banos Unified</t>
  </si>
  <si>
    <t>Eastern Sierra Unified</t>
  </si>
  <si>
    <t>Orange County Department of Education</t>
  </si>
  <si>
    <t>SBE-Magnolia Science Academy Santa Ana</t>
  </si>
  <si>
    <t>Sacramento</t>
  </si>
  <si>
    <t>San Benito High</t>
  </si>
  <si>
    <t>Mountain Empire Unified</t>
  </si>
  <si>
    <t>Warner Unified</t>
  </si>
  <si>
    <t>San Joaquin County Office of Education</t>
  </si>
  <si>
    <t>Fairfield-Suisun Unified</t>
  </si>
  <si>
    <t>Petaluma Joint Union High</t>
  </si>
  <si>
    <t>Santa Rosa City Schools</t>
  </si>
  <si>
    <t>Visalia Unified</t>
  </si>
  <si>
    <t>Moorpark Unified</t>
  </si>
  <si>
    <t>Total</t>
  </si>
  <si>
    <t>2021–22 State Seal of Biliteracy: Participating Current or Former English Learners</t>
  </si>
  <si>
    <t>December, 2022</t>
  </si>
  <si>
    <t>Tuolumne</t>
  </si>
  <si>
    <t>AIMS College Prep District</t>
  </si>
  <si>
    <t xml:space="preserve">Berkeley Unified </t>
  </si>
  <si>
    <t xml:space="preserve">Castro Valley Unified </t>
  </si>
  <si>
    <t>Hayward Unified</t>
  </si>
  <si>
    <t>Impact Academy of Arts &amp; Technology</t>
  </si>
  <si>
    <t>Leadership Public Schools</t>
  </si>
  <si>
    <t xml:space="preserve">Livermore Valley Joint Unified </t>
  </si>
  <si>
    <t>Newark Unified School District</t>
  </si>
  <si>
    <t xml:space="preserve">Pleasanton Unified </t>
  </si>
  <si>
    <t>Gridley Unified School District</t>
  </si>
  <si>
    <t>Inspire School of Arts and Sciences</t>
  </si>
  <si>
    <t>Oroville Union High</t>
  </si>
  <si>
    <t>Bret Harte Union High</t>
  </si>
  <si>
    <t>Calaveras Unified School District</t>
  </si>
  <si>
    <t>Colusa Unified</t>
  </si>
  <si>
    <t>Pierce Joint Unified</t>
  </si>
  <si>
    <t>Antioch Unified School District</t>
  </si>
  <si>
    <t>Clayton Valley Charter High School</t>
  </si>
  <si>
    <t>Contra Costa County Office Of Education</t>
  </si>
  <si>
    <t>John Swett High School</t>
  </si>
  <si>
    <t>Liberty Union High School District</t>
  </si>
  <si>
    <t>Martinez Unified School District</t>
  </si>
  <si>
    <t>Mt. Diablo Unified School District</t>
  </si>
  <si>
    <t>Pittsburg Unified School District</t>
  </si>
  <si>
    <t>San Ramon Valley Unified School District</t>
  </si>
  <si>
    <t>Summit Public Schools: K2</t>
  </si>
  <si>
    <t>Del Norte Unified</t>
  </si>
  <si>
    <t>Clarksville Charter School</t>
  </si>
  <si>
    <t>El Dorado Union High</t>
  </si>
  <si>
    <t>Lake Tahoe Unified</t>
  </si>
  <si>
    <t>Central Unified</t>
  </si>
  <si>
    <t>Clovis Unified</t>
  </si>
  <si>
    <t>Coalinga Huron Unified</t>
  </si>
  <si>
    <t>Golden Plains Unified</t>
  </si>
  <si>
    <t>Kerman Unified</t>
  </si>
  <si>
    <t>Kingsburg Joint Union High School District</t>
  </si>
  <si>
    <t>Parlier Unified</t>
  </si>
  <si>
    <t>Sanger Unified</t>
  </si>
  <si>
    <t>Selma Unified</t>
  </si>
  <si>
    <t>Westside Elementary</t>
  </si>
  <si>
    <t>Orland Unified School District</t>
  </si>
  <si>
    <t>Fortuna Union High School District</t>
  </si>
  <si>
    <t>Northcoast Preparatory and Performing Arts Academy</t>
  </si>
  <si>
    <t>Brawley Union High</t>
  </si>
  <si>
    <t>Calexico Unified</t>
  </si>
  <si>
    <t>Central Union High</t>
  </si>
  <si>
    <t>Holtville Unified</t>
  </si>
  <si>
    <t>Bishop Unified</t>
  </si>
  <si>
    <t>Blue Ridge Academy</t>
  </si>
  <si>
    <t>Delano Joint Union High School District</t>
  </si>
  <si>
    <t>Kern High School District</t>
  </si>
  <si>
    <t>Maricopa</t>
  </si>
  <si>
    <t>McFarland Unified School District</t>
  </si>
  <si>
    <t>Sierra Sands Unified School District</t>
  </si>
  <si>
    <t>Tehachapi Unified School District</t>
  </si>
  <si>
    <t>Wasco Union High School</t>
  </si>
  <si>
    <t>Hanford Joint Union High School</t>
  </si>
  <si>
    <t>Reef-Sunset Unified School District</t>
  </si>
  <si>
    <t>Lemoore Union High School District</t>
  </si>
  <si>
    <t>Kelseyville Unified School District</t>
  </si>
  <si>
    <t>Upper Lake Unified School District</t>
  </si>
  <si>
    <t>Lassen Union High School District</t>
  </si>
  <si>
    <t>Acton-Aqua Dulce Unified</t>
  </si>
  <si>
    <t>Alhambra Unified School District</t>
  </si>
  <si>
    <t>Alliance Cindy &amp; Bill Simon Technology High School</t>
  </si>
  <si>
    <t>Alliance Collins Family College-Ready High School</t>
  </si>
  <si>
    <t>Alliance Dr. Olga Mohan High School</t>
  </si>
  <si>
    <t>Alliance Gertz-Ressler High School</t>
  </si>
  <si>
    <t>Alliance Joni &amp; Jeff Marine High School</t>
  </si>
  <si>
    <t>Alliance Judy Ivie Burton Technology High School</t>
  </si>
  <si>
    <t>Alliance Leichtman-Levine Family Foundation Enviro</t>
  </si>
  <si>
    <t>Alliance Marc &amp; Eva Stern Math and Science School</t>
  </si>
  <si>
    <t>Alliance Margaret M. Bloomfield High School</t>
  </si>
  <si>
    <t>Alliance Morgan McKinzie High School</t>
  </si>
  <si>
    <t>Alliance Patti &amp; Peter Neuwirth Leadership Academy</t>
  </si>
  <si>
    <t>Alliance Piera Barbaglia Shaheen Health Services A</t>
  </si>
  <si>
    <t>Alliance Renee &amp; Meyer Luskin Academy High School</t>
  </si>
  <si>
    <t>Alliance Susan &amp; Eric Smidt Technology High School</t>
  </si>
  <si>
    <t>Alliance Ted K. Tajima High School</t>
  </si>
  <si>
    <t>Alliance Tennenbaum Family Technology High School</t>
  </si>
  <si>
    <t>Alliance William &amp; Carol Ouchi High School</t>
  </si>
  <si>
    <t>Anahuacalmecac International University Preparator</t>
  </si>
  <si>
    <t>Aspire Ollin University Preparatory Academy</t>
  </si>
  <si>
    <t>Aspire Pacific Academy</t>
  </si>
  <si>
    <t>Azusa Unified School District</t>
  </si>
  <si>
    <t>Bassett Unified School District</t>
  </si>
  <si>
    <t>Bellflower Unified School District</t>
  </si>
  <si>
    <t>Bonita Unified School District</t>
  </si>
  <si>
    <t>Bright Star Secondary Charter Academy</t>
  </si>
  <si>
    <t>California School of the Arts, San Gabriel Valley</t>
  </si>
  <si>
    <t>Centinela Valley Union High School District</t>
  </si>
  <si>
    <t>Charter Oak Unified School District</t>
  </si>
  <si>
    <t>Charter School</t>
  </si>
  <si>
    <t>Claremont Unified School District</t>
  </si>
  <si>
    <t>Compton Unified School District</t>
  </si>
  <si>
    <t>Culver City Unified School District</t>
  </si>
  <si>
    <t>Downey Unified School District</t>
  </si>
  <si>
    <t>Ednovate - USC Hybrid High School</t>
  </si>
  <si>
    <t>El Camino Real Charter High School</t>
  </si>
  <si>
    <t>El Rancho Unified School District</t>
  </si>
  <si>
    <t>Environmental Charter Schools-Lawndale</t>
  </si>
  <si>
    <t>Glendale Unified School District</t>
  </si>
  <si>
    <t>Hacienda La Puente Unified School District</t>
  </si>
  <si>
    <t>Inglewood Unified School District</t>
  </si>
  <si>
    <t>La Canada Unified School District</t>
  </si>
  <si>
    <t>Las Virgenes Unified School District</t>
  </si>
  <si>
    <t>Lennox Math, Science, and Technology Academy</t>
  </si>
  <si>
    <t>Long Beach</t>
  </si>
  <si>
    <t>Los Angeles Leadership Academy</t>
  </si>
  <si>
    <t>Lynwood Unified School District</t>
  </si>
  <si>
    <t>Magnolia Public Schools</t>
  </si>
  <si>
    <t>Monrovia Unified School District</t>
  </si>
  <si>
    <t>Montebello Unified School District</t>
  </si>
  <si>
    <t>North Torrance</t>
  </si>
  <si>
    <t>Norwalk-La Mirada Unified School District</t>
  </si>
  <si>
    <t>Palisades Charter High School</t>
  </si>
  <si>
    <t>Palos Verdes Peninsula Unified School District</t>
  </si>
  <si>
    <t>Paramount Unified School District</t>
  </si>
  <si>
    <t>Pomona Unified School District</t>
  </si>
  <si>
    <t>Port of Los Angeles High School</t>
  </si>
  <si>
    <t>Redondo Beach Unified School District</t>
  </si>
  <si>
    <t>Rowland Unified School District</t>
  </si>
  <si>
    <t>Russell Westbrook Why Not? High</t>
  </si>
  <si>
    <t>San Gabriel Unified School District / Gabrielino</t>
  </si>
  <si>
    <t>San Marino Unified School District</t>
  </si>
  <si>
    <t>Santa Monica-Malibu Unified School District</t>
  </si>
  <si>
    <t>South Pasadena Unified School District</t>
  </si>
  <si>
    <t>Teach Public Schools</t>
  </si>
  <si>
    <t>The Los Angeles County Office of Education</t>
  </si>
  <si>
    <t>Torrance Unified School District</t>
  </si>
  <si>
    <t>University Preparatory Value High School</t>
  </si>
  <si>
    <t>Walnut Valley Unified School District</t>
  </si>
  <si>
    <t>West Covina Unified School District</t>
  </si>
  <si>
    <t>Whittier Union High School District</t>
  </si>
  <si>
    <t>William S. Hart Union High School District</t>
  </si>
  <si>
    <t>Golden Valley Unified School District</t>
  </si>
  <si>
    <t>Madera Unified School District</t>
  </si>
  <si>
    <t>Yosemite Unified School District</t>
  </si>
  <si>
    <t>Novato Unified District</t>
  </si>
  <si>
    <t>San Rafael City Schools</t>
  </si>
  <si>
    <t>Shoreline Unified School District</t>
  </si>
  <si>
    <t>Tamalpais Union High School District</t>
  </si>
  <si>
    <t>Fort Bragg Unified School District</t>
  </si>
  <si>
    <t>Laytonville Unified School District</t>
  </si>
  <si>
    <t>Ukiah Unified School District</t>
  </si>
  <si>
    <t>Delhi Unified School District</t>
  </si>
  <si>
    <t>Dos Palos Oro Loma Joint Unified School District</t>
  </si>
  <si>
    <t>Gustine Unified School District</t>
  </si>
  <si>
    <t>Hilmar Unified School District</t>
  </si>
  <si>
    <t>Los Banos</t>
  </si>
  <si>
    <t>Merced County Office Of Education</t>
  </si>
  <si>
    <t>Merced Union High School District</t>
  </si>
  <si>
    <t>Mammoth Unified School District</t>
  </si>
  <si>
    <t>Carmel Unified School District</t>
  </si>
  <si>
    <t>Gonzales Unified School District</t>
  </si>
  <si>
    <t>Monterey Peninsula Unified School District</t>
  </si>
  <si>
    <t>North Monterey County Unified School District</t>
  </si>
  <si>
    <t>Pacific Grove Unified School District</t>
  </si>
  <si>
    <t>Salinas Union High School District</t>
  </si>
  <si>
    <t>Soledad Unified School District</t>
  </si>
  <si>
    <t>Calistoga Joint Unified School District</t>
  </si>
  <si>
    <t>Napa Valley Unified School District</t>
  </si>
  <si>
    <t>St. Helena Unified School District</t>
  </si>
  <si>
    <t>Nevada County Office of Education</t>
  </si>
  <si>
    <t>Nevada Joint Union High School District</t>
  </si>
  <si>
    <t>Anaheim Union High School District</t>
  </si>
  <si>
    <t>Brea Olinda Unified School District</t>
  </si>
  <si>
    <t>Capistrano Unified School District</t>
  </si>
  <si>
    <t>Fullerton Joint Union High School District</t>
  </si>
  <si>
    <t>Garden Grove Unified School District</t>
  </si>
  <si>
    <t>Huntington Beach Union High School District</t>
  </si>
  <si>
    <t>Irvine Unified School District</t>
  </si>
  <si>
    <t>Lagunna Beach Unified</t>
  </si>
  <si>
    <t>Los Alamitos Unified School District</t>
  </si>
  <si>
    <t>Newport Mesa Unified School District</t>
  </si>
  <si>
    <t>NOVA Academy Early College High School</t>
  </si>
  <si>
    <t>Orange County School of the Arts</t>
  </si>
  <si>
    <t>Orange Unified School District</t>
  </si>
  <si>
    <t>Placentia-Yorba Linda Unified School District</t>
  </si>
  <si>
    <t>Saddleback Valley Unified School District</t>
  </si>
  <si>
    <t>Santa Ana Unified School District</t>
  </si>
  <si>
    <t>Tustin Unified School District</t>
  </si>
  <si>
    <t>Rocklin Academy Family of Schools</t>
  </si>
  <si>
    <t>Rocklin Unified School District</t>
  </si>
  <si>
    <t>Roseville Joint Union High School District</t>
  </si>
  <si>
    <t>Tahoe Truckee Unified School District</t>
  </si>
  <si>
    <t>Western Placer Unified School District</t>
  </si>
  <si>
    <t>Plumas Unified School District</t>
  </si>
  <si>
    <t>Alvord Unified School District</t>
  </si>
  <si>
    <t>Banning Unified School District</t>
  </si>
  <si>
    <t>Beaumont USD</t>
  </si>
  <si>
    <t>California School for the Deaf, Riverside</t>
  </si>
  <si>
    <t>Coachella Valley Unified School District</t>
  </si>
  <si>
    <t>Corona-Norco Unified School District</t>
  </si>
  <si>
    <t>Desert Sands Unified School District</t>
  </si>
  <si>
    <t>Hemet Unified School District</t>
  </si>
  <si>
    <t>Jurupa Unified School District</t>
  </si>
  <si>
    <t>Lake Elsinore Unified School District</t>
  </si>
  <si>
    <t>Moreno Valley USD</t>
  </si>
  <si>
    <t>Murrieta Valley Unified School District</t>
  </si>
  <si>
    <t>Palm Springs Unified School District</t>
  </si>
  <si>
    <t>Palm Springs USD</t>
  </si>
  <si>
    <t>Perris Union High School District</t>
  </si>
  <si>
    <t>Riverside Unified School District</t>
  </si>
  <si>
    <t>San Jacinto District</t>
  </si>
  <si>
    <t>Temecula Preparatory School</t>
  </si>
  <si>
    <t>Temecula Valley Unified</t>
  </si>
  <si>
    <t>Val Verde USD</t>
  </si>
  <si>
    <t>Center High School</t>
  </si>
  <si>
    <t>Elk Grove Unified School District</t>
  </si>
  <si>
    <t>Folsom Cordova Unified School District</t>
  </si>
  <si>
    <t>Galt Joint Union High School District</t>
  </si>
  <si>
    <t>Natomas Charter School</t>
  </si>
  <si>
    <t>Natomas Unified School District</t>
  </si>
  <si>
    <t>River Delta Unified School District</t>
  </si>
  <si>
    <t>Sacramento Charter High School</t>
  </si>
  <si>
    <t>Sacramento City Unified School District</t>
  </si>
  <si>
    <t>San Juan Unified School District</t>
  </si>
  <si>
    <t>Twin Rivers Unified School District</t>
  </si>
  <si>
    <t>Visions In Education Charter School</t>
  </si>
  <si>
    <t>Aromas-San Juan Unified School District</t>
  </si>
  <si>
    <t>Apple Valley Unified School District</t>
  </si>
  <si>
    <t>Barstow Unified School District</t>
  </si>
  <si>
    <t>Bear Valley Unified School District</t>
  </si>
  <si>
    <t>Chaffey Joint Union High School District</t>
  </si>
  <si>
    <t>Chino Valley Unified School District</t>
  </si>
  <si>
    <t>Fontana Unified School District</t>
  </si>
  <si>
    <t>Hesperia Unified School District</t>
  </si>
  <si>
    <t>Lucerne Valley</t>
  </si>
  <si>
    <t>Morongo Unified School District</t>
  </si>
  <si>
    <t>Oro Grande</t>
  </si>
  <si>
    <t>Redlands Unified School District</t>
  </si>
  <si>
    <t>Rialto Unified School District</t>
  </si>
  <si>
    <t>Rim of the World Unified School District</t>
  </si>
  <si>
    <t>San Bernardino City Unified School District</t>
  </si>
  <si>
    <t>Snowline Joint Unified School District</t>
  </si>
  <si>
    <t>The Grove School</t>
  </si>
  <si>
    <t>The Lewis Center/Apple Valley Unified (Charter)</t>
  </si>
  <si>
    <t>Upland Unified School District</t>
  </si>
  <si>
    <t>Cabrillo Point Academy</t>
  </si>
  <si>
    <t>Carlsbad Unified School District</t>
  </si>
  <si>
    <t>Charter School of San Diego</t>
  </si>
  <si>
    <t>Chula Vista Elementary School District</t>
  </si>
  <si>
    <t>Coronado Unified School District</t>
  </si>
  <si>
    <t>e3 Civic High</t>
  </si>
  <si>
    <t>Escondido Union District</t>
  </si>
  <si>
    <t>Escondido Union High School District</t>
  </si>
  <si>
    <t>Fallbrook Union High School District</t>
  </si>
  <si>
    <t>Grossmont Union High School District</t>
  </si>
  <si>
    <t>Guajome Park Academy</t>
  </si>
  <si>
    <t>Helix Charter High School</t>
  </si>
  <si>
    <t>High Tech High International</t>
  </si>
  <si>
    <t>High Tech High Media Arts</t>
  </si>
  <si>
    <t>Julian Union High School District</t>
  </si>
  <si>
    <t>Oceanside Unified School District</t>
  </si>
  <si>
    <t>Pacific Coast Academy</t>
  </si>
  <si>
    <t>Poway Unified School District</t>
  </si>
  <si>
    <t>Ramona Unified School District</t>
  </si>
  <si>
    <t>San Diego Unified</t>
  </si>
  <si>
    <t>San Dieguito Union High School District</t>
  </si>
  <si>
    <t>San Marcos Unified School District</t>
  </si>
  <si>
    <t>Sweetwater Union High School District</t>
  </si>
  <si>
    <t>Vista Unified School District</t>
  </si>
  <si>
    <t>Gateway Public Schools</t>
  </si>
  <si>
    <t>San Francisco Unified School District</t>
  </si>
  <si>
    <t>California Connections Academy</t>
  </si>
  <si>
    <t>Escalon Unified School District</t>
  </si>
  <si>
    <t>Lincoln Unified School District</t>
  </si>
  <si>
    <t>Lodi Unified School District</t>
  </si>
  <si>
    <t>Manteca Unified School District</t>
  </si>
  <si>
    <t>Ripon Unified School District</t>
  </si>
  <si>
    <t>Stockton Unified</t>
  </si>
  <si>
    <t>Tracy Unified School District</t>
  </si>
  <si>
    <t>Atascadero Unified School District</t>
  </si>
  <si>
    <t>Coast Unified School District</t>
  </si>
  <si>
    <t>Lucia Mar Unified School District</t>
  </si>
  <si>
    <t>Paso Robles Joint Unified School District</t>
  </si>
  <si>
    <t>San Luis Coastal Unified School District</t>
  </si>
  <si>
    <t>Cabrillo Unified School District</t>
  </si>
  <si>
    <t>Everest Public High</t>
  </si>
  <si>
    <t>Jefferson Union High School District</t>
  </si>
  <si>
    <t>La Honda Pescadero Unified School District</t>
  </si>
  <si>
    <t>San Mateo Union High School District</t>
  </si>
  <si>
    <t>Sequoia Union High School District</t>
  </si>
  <si>
    <t>South San Francisco Unified School District</t>
  </si>
  <si>
    <t>Summit Preparatory Charter High School</t>
  </si>
  <si>
    <t>Summit Public Schools: Shasta</t>
  </si>
  <si>
    <t>Carpinteria Unified</t>
  </si>
  <si>
    <t>Lompoc Unified School District</t>
  </si>
  <si>
    <t>Orcutt Union School District</t>
  </si>
  <si>
    <t>Santa Barbara Unified School District</t>
  </si>
  <si>
    <t>Santa Maria Joint Union High School District</t>
  </si>
  <si>
    <t>ACE Charter High School</t>
  </si>
  <si>
    <t>Campbell Union High School District</t>
  </si>
  <si>
    <t>Downtown College Prep</t>
  </si>
  <si>
    <t>East Side Union High School District</t>
  </si>
  <si>
    <t>Escuela Popular Accelerated Family Learning Center</t>
  </si>
  <si>
    <t>FUHSD</t>
  </si>
  <si>
    <t>Gilroy Unified School District</t>
  </si>
  <si>
    <t>Milpitas Unified School District</t>
  </si>
  <si>
    <t>Morgan Hill Unified School District</t>
  </si>
  <si>
    <t>Mountain View-Los Altos Union High School District</t>
  </si>
  <si>
    <t>Palo Alto Unified School District</t>
  </si>
  <si>
    <t>San Jose Unified School District</t>
  </si>
  <si>
    <t>Santa Clara Unified School District</t>
  </si>
  <si>
    <t>Summit Public School: Tahoma</t>
  </si>
  <si>
    <t>Summit Public Schools: Denali</t>
  </si>
  <si>
    <t>The Foundation for Hispanic Education</t>
  </si>
  <si>
    <t>University Preparatory Academy</t>
  </si>
  <si>
    <t>Pacific Collegiate School</t>
  </si>
  <si>
    <t>Pajaro Valley Unified School District</t>
  </si>
  <si>
    <t>San Lorenzo Valley Unified School District</t>
  </si>
  <si>
    <t>Santa Cruz City Schools</t>
  </si>
  <si>
    <t>Anderson Union High School District</t>
  </si>
  <si>
    <t>Sierra-Plumas Joint Unified School District</t>
  </si>
  <si>
    <t>Scott Valley Unified School District</t>
  </si>
  <si>
    <t>Siskiyou Union High School District</t>
  </si>
  <si>
    <t>Benicia Unified School District</t>
  </si>
  <si>
    <t>Dixon Unified School District</t>
  </si>
  <si>
    <t>Travis Unified School District</t>
  </si>
  <si>
    <t>Vacaville Unified School District</t>
  </si>
  <si>
    <t>Healdsburg Unified School District</t>
  </si>
  <si>
    <t>Pathways Charter School</t>
  </si>
  <si>
    <t>Sonoma County Office of Education</t>
  </si>
  <si>
    <t>Sonoma Valley Unified School District</t>
  </si>
  <si>
    <t>West Sonoma County Union High School District</t>
  </si>
  <si>
    <t>Windsor Unified School District</t>
  </si>
  <si>
    <t>Ceres Unified</t>
  </si>
  <si>
    <t>Denair Unified School District</t>
  </si>
  <si>
    <t>Hughson High School</t>
  </si>
  <si>
    <t>Modesto City Schools</t>
  </si>
  <si>
    <t>Newman Crows Landing Unified School District</t>
  </si>
  <si>
    <t>Oakdale Joint Unified School District</t>
  </si>
  <si>
    <t>Patterson Joint Unified School District</t>
  </si>
  <si>
    <t>Riverbank Unified School District</t>
  </si>
  <si>
    <t>Turlock Unified School District</t>
  </si>
  <si>
    <t>Waterford Unified School District</t>
  </si>
  <si>
    <t>East Nicolaus Union High School District</t>
  </si>
  <si>
    <t>Live Oak Unified School District</t>
  </si>
  <si>
    <t>Marcum-Illinois</t>
  </si>
  <si>
    <t>Sutter Union High School</t>
  </si>
  <si>
    <t>Yuba City Unified School District</t>
  </si>
  <si>
    <t>Red Bluff High School District</t>
  </si>
  <si>
    <t>Corning Union High School District</t>
  </si>
  <si>
    <t>Los Molinos Unified School District</t>
  </si>
  <si>
    <t>Exeter Unified School District</t>
  </si>
  <si>
    <t>Farmersville Unified School District</t>
  </si>
  <si>
    <t>Lindsay Unified School District</t>
  </si>
  <si>
    <t>Porterville Unified School District</t>
  </si>
  <si>
    <t>Tulare County Office of Education</t>
  </si>
  <si>
    <t>Tulare Joint Union High School District</t>
  </si>
  <si>
    <t>Woodlake Unified School District</t>
  </si>
  <si>
    <t>Burton School District</t>
  </si>
  <si>
    <t>Cutler Orosi Joint Unifed School Distict</t>
  </si>
  <si>
    <t>Summerville Union High School</t>
  </si>
  <si>
    <t>Conejo Valley Unified School District</t>
  </si>
  <si>
    <t>Fillmore Unified School District</t>
  </si>
  <si>
    <t>Oak Park Unified School District</t>
  </si>
  <si>
    <t>Ojai Unified School District</t>
  </si>
  <si>
    <t>Oxnard Union High School District</t>
  </si>
  <si>
    <t>Santa Paula Unified School District</t>
  </si>
  <si>
    <t>Simi Valley Unified School District</t>
  </si>
  <si>
    <t>Ventura Unified School District</t>
  </si>
  <si>
    <t>Davis Joint Unified School District</t>
  </si>
  <si>
    <t>Esparto Unified School District</t>
  </si>
  <si>
    <t>Washington Unified School District</t>
  </si>
  <si>
    <t>Winters Joint Unified School District</t>
  </si>
  <si>
    <t>Woodland Joint Unified School District</t>
  </si>
  <si>
    <t>Marysville Joint Unified School District</t>
  </si>
  <si>
    <t>Wheatland Union High School</t>
  </si>
  <si>
    <t>Burbank Unified School District</t>
  </si>
  <si>
    <t>ILEAD Hybrid</t>
  </si>
  <si>
    <t xml:space="preserve">Willits Unified School District </t>
  </si>
  <si>
    <t>South Monterey County Joint Union High School District</t>
  </si>
  <si>
    <t xml:space="preserve">Placer Union High School District </t>
  </si>
  <si>
    <t>Colton Joint USD</t>
  </si>
  <si>
    <t>The Preuss School UCSD</t>
  </si>
  <si>
    <t xml:space="preserve">Dinuba Unified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</si>
</sst>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2" fillId="0" borderId="0" xfId="0" applyFont="1"/>
    <xf numFmtId="9" fontId="2" fillId="0" borderId="0" xfId="0" applyNumberFormat="1" applyFont="1"/>
    <xf numFmtId="3" fontId="2" fillId="0" borderId="0" xfId="0" applyNumberFormat="1" applyFont="1"/>
    <xf numFmtId="0" fontId="3" fillId="2" borderId="0" xfId="0" applyFont="1" applyFill="1"/>
    <xf numFmtId="0" fontId="2" fillId="0" borderId="0" xfId="0" applyFont="1" applyAlignment="1">
      <alignment horizontal="left" vertical="center" wrapText="1"/>
    </xf>
    <xf numFmtId="0" fontId="4" fillId="0" borderId="0" xfId="1" applyFont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6" fillId="0" borderId="0" xfId="0" applyFont="1"/>
    <xf numFmtId="9" fontId="6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</cellXfs>
  <cellStyles count="2">
    <cellStyle name="Heading 1" xfId="1" builtinId="16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D21002-38BE-489D-8BF5-E6FE0BD70A38}" name="Table1" displayName="Table1" ref="A4:F59" totalsRowCount="1" headerRowDxfId="25" dataDxfId="24">
  <autoFilter ref="A4:F58" xr:uid="{AAAF36E7-C2D8-48D5-8AE7-515B694A9671}"/>
  <tableColumns count="6">
    <tableColumn id="1" xr3:uid="{9564F85C-4007-4ABA-8664-3A687A60C866}" name="Participating Counties" totalsRowLabel="Grand Total" dataDxfId="23" totalsRowDxfId="22"/>
    <tableColumn id="2" xr3:uid="{2887362C-37D9-46ED-9180-6CA82B31913D}" name="Participating Districts Total" totalsRowFunction="sum" dataDxfId="21" totalsRowDxfId="20"/>
    <tableColumn id="3" xr3:uid="{5A73FA1B-06E5-4281-9935-CDE5134183DE}" name="Participating Schools Total" totalsRowFunction="sum" dataDxfId="19" totalsRowDxfId="18"/>
    <tableColumn id="4" xr3:uid="{9873730C-78C4-4743-A231-FFC14577D368}" name="Seal _x000a_Total" totalsRowFunction="sum" dataDxfId="17" totalsRowDxfId="16"/>
    <tableColumn id="5" xr3:uid="{DC3DD423-D715-464A-BF62-EC0F044282C3}" name="Current or Former English Learners Total" totalsRowFunction="sum" dataDxfId="15" totalsRowDxfId="14"/>
    <tableColumn id="6" xr3:uid="{7D8C4A27-97F9-4ABE-8C07-5A3DE0FE3229}" name="% of Seal Total" totalsRowFunction="custom" dataDxfId="13" totalsRowDxfId="12">
      <calculatedColumnFormula>E5/D5</calculatedColumnFormula>
      <totalsRowFormula>E59/D59</totalsRowFormula>
    </tableColumn>
  </tableColumns>
  <tableStyleInfo name="TableStyleMedium28" showFirstColumn="0" showLastColumn="0" showRowStripes="1" showColumnStripes="0"/>
  <extLst>
    <ext xmlns:x14="http://schemas.microsoft.com/office/spreadsheetml/2009/9/main" uri="{504A1905-F514-4f6f-8877-14C23A59335A}">
      <x14:table altTextSummary="Table of the 2021-22 State Seal of Biliteracy Participating Counties, Districts, and Schoo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4A7A9C-6FF9-41A1-8521-8011B4D69D14}" name="Table2" displayName="Table2" ref="A4:E427" totalsRowCount="1" headerRowDxfId="11" dataDxfId="10">
  <autoFilter ref="A4:E426" xr:uid="{16115B03-523D-4774-95A1-EAF49C7E6DDA}"/>
  <tableColumns count="5">
    <tableColumn id="1" xr3:uid="{2B8A3D68-57B4-4B82-9561-CE5F794A07DE}" name="Participating County" totalsRowLabel="Total" dataDxfId="9" totalsRowDxfId="8"/>
    <tableColumn id="2" xr3:uid="{F1FBBE1D-2266-413B-B1C6-F25322B098CC}" name="Participating Districts" dataDxfId="7" totalsRowDxfId="6"/>
    <tableColumn id="3" xr3:uid="{8787F9AC-C81F-4C55-93CF-515BF2F7CD2E}" name="Seal _x000a_Total" totalsRowFunction="sum" dataDxfId="5" totalsRowDxfId="4"/>
    <tableColumn id="4" xr3:uid="{3FA69F52-F797-4E4D-BE77-E63A1E7F9940}" name="Total Current or Former English Learners" totalsRowFunction="sum" dataDxfId="3" totalsRowDxfId="2"/>
    <tableColumn id="5" xr3:uid="{F805304B-E187-484F-8B65-176408B73CDD}" name="% of Seal Total" totalsRowFunction="custom" dataDxfId="1" totalsRowDxfId="0">
      <calculatedColumnFormula>D5/C5</calculatedColumnFormula>
      <totalsRowFormula>D427/C427</totalsRowFormula>
    </tableColumn>
  </tableColumns>
  <tableStyleInfo name="TableStyleMedium28" showFirstColumn="0" showLastColumn="0" showRowStripes="1" showColumnStripes="0"/>
  <extLst>
    <ext xmlns:x14="http://schemas.microsoft.com/office/spreadsheetml/2009/9/main" uri="{504A1905-F514-4f6f-8877-14C23A59335A}">
      <x14:table altTextSummary="Table of 2021-22 Number of English Learner Seals earned by participating distric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08B91-1A41-4C62-89DF-0261CFEF530C}">
  <dimension ref="A1:F59"/>
  <sheetViews>
    <sheetView tabSelected="1" zoomScaleNormal="100" workbookViewId="0"/>
  </sheetViews>
  <sheetFormatPr defaultColWidth="8.6640625" defaultRowHeight="15" x14ac:dyDescent="0.25"/>
  <cols>
    <col min="1" max="1" width="24.109375" style="1" customWidth="1"/>
    <col min="2" max="4" width="15.109375" style="1" customWidth="1"/>
    <col min="5" max="5" width="17.88671875" style="1" customWidth="1"/>
    <col min="6" max="6" width="15.109375" style="1" customWidth="1"/>
    <col min="7" max="16384" width="8.6640625" style="1"/>
  </cols>
  <sheetData>
    <row r="1" spans="1:6" ht="22.8" x14ac:dyDescent="0.4">
      <c r="A1" s="6" t="s">
        <v>109</v>
      </c>
    </row>
    <row r="2" spans="1:6" x14ac:dyDescent="0.25">
      <c r="A2" s="1" t="s">
        <v>60</v>
      </c>
    </row>
    <row r="3" spans="1:6" x14ac:dyDescent="0.25">
      <c r="A3" s="1" t="s">
        <v>110</v>
      </c>
    </row>
    <row r="4" spans="1:6" s="5" customFormat="1" ht="45.6" customHeight="1" x14ac:dyDescent="0.3">
      <c r="A4" s="5" t="s">
        <v>59</v>
      </c>
      <c r="B4" s="5" t="s">
        <v>58</v>
      </c>
      <c r="C4" s="5" t="s">
        <v>57</v>
      </c>
      <c r="D4" s="5" t="s">
        <v>56</v>
      </c>
      <c r="E4" s="5" t="s">
        <v>55</v>
      </c>
      <c r="F4" s="5" t="s">
        <v>54</v>
      </c>
    </row>
    <row r="5" spans="1:6" x14ac:dyDescent="0.25">
      <c r="A5" s="1" t="s">
        <v>53</v>
      </c>
      <c r="B5" s="1">
        <v>18</v>
      </c>
      <c r="C5" s="1">
        <v>41</v>
      </c>
      <c r="D5" s="3">
        <v>2628</v>
      </c>
      <c r="E5" s="3">
        <v>1134</v>
      </c>
      <c r="F5" s="2">
        <f t="shared" ref="F5:F36" si="0">E5/D5</f>
        <v>0.4315068493150685</v>
      </c>
    </row>
    <row r="6" spans="1:6" x14ac:dyDescent="0.25">
      <c r="A6" s="1" t="s">
        <v>52</v>
      </c>
      <c r="B6" s="1">
        <v>1</v>
      </c>
      <c r="C6" s="1">
        <v>1</v>
      </c>
      <c r="D6" s="3">
        <v>19</v>
      </c>
      <c r="E6" s="3">
        <v>2</v>
      </c>
      <c r="F6" s="2">
        <f t="shared" si="0"/>
        <v>0.10526315789473684</v>
      </c>
    </row>
    <row r="7" spans="1:6" x14ac:dyDescent="0.25">
      <c r="A7" s="1" t="s">
        <v>51</v>
      </c>
      <c r="B7" s="1">
        <v>5</v>
      </c>
      <c r="C7" s="1">
        <v>7</v>
      </c>
      <c r="D7" s="3">
        <v>174</v>
      </c>
      <c r="E7" s="3">
        <v>40</v>
      </c>
      <c r="F7" s="2">
        <f t="shared" si="0"/>
        <v>0.22988505747126436</v>
      </c>
    </row>
    <row r="8" spans="1:6" x14ac:dyDescent="0.25">
      <c r="A8" s="1" t="s">
        <v>50</v>
      </c>
      <c r="B8" s="1">
        <v>2</v>
      </c>
      <c r="C8" s="1">
        <v>2</v>
      </c>
      <c r="D8" s="3">
        <v>16</v>
      </c>
      <c r="E8" s="3">
        <v>1</v>
      </c>
      <c r="F8" s="2">
        <f t="shared" si="0"/>
        <v>6.25E-2</v>
      </c>
    </row>
    <row r="9" spans="1:6" x14ac:dyDescent="0.25">
      <c r="A9" s="1" t="s">
        <v>49</v>
      </c>
      <c r="B9" s="1">
        <v>2</v>
      </c>
      <c r="C9" s="1">
        <v>2</v>
      </c>
      <c r="D9" s="3">
        <v>34</v>
      </c>
      <c r="E9" s="3">
        <v>27</v>
      </c>
      <c r="F9" s="2">
        <f t="shared" si="0"/>
        <v>0.79411764705882348</v>
      </c>
    </row>
    <row r="10" spans="1:6" x14ac:dyDescent="0.25">
      <c r="A10" s="1" t="s">
        <v>48</v>
      </c>
      <c r="B10" s="1">
        <v>10</v>
      </c>
      <c r="C10" s="1">
        <v>22</v>
      </c>
      <c r="D10" s="3">
        <v>1840</v>
      </c>
      <c r="E10" s="3">
        <v>625</v>
      </c>
      <c r="F10" s="2">
        <f t="shared" si="0"/>
        <v>0.33967391304347827</v>
      </c>
    </row>
    <row r="11" spans="1:6" x14ac:dyDescent="0.25">
      <c r="A11" s="1" t="s">
        <v>47</v>
      </c>
      <c r="B11" s="1">
        <v>1</v>
      </c>
      <c r="C11" s="1">
        <v>1</v>
      </c>
      <c r="D11" s="3">
        <v>12</v>
      </c>
      <c r="E11" s="3">
        <v>10</v>
      </c>
      <c r="F11" s="2">
        <f t="shared" si="0"/>
        <v>0.83333333333333337</v>
      </c>
    </row>
    <row r="12" spans="1:6" x14ac:dyDescent="0.25">
      <c r="A12" s="1" t="s">
        <v>46</v>
      </c>
      <c r="B12" s="1">
        <v>4</v>
      </c>
      <c r="C12" s="1">
        <v>8</v>
      </c>
      <c r="D12" s="3">
        <v>244</v>
      </c>
      <c r="E12" s="3">
        <v>46</v>
      </c>
      <c r="F12" s="2">
        <f t="shared" si="0"/>
        <v>0.18852459016393441</v>
      </c>
    </row>
    <row r="13" spans="1:6" x14ac:dyDescent="0.25">
      <c r="A13" s="1" t="s">
        <v>45</v>
      </c>
      <c r="B13" s="1">
        <v>15</v>
      </c>
      <c r="C13" s="1">
        <v>25</v>
      </c>
      <c r="D13" s="3">
        <v>626</v>
      </c>
      <c r="E13" s="3">
        <v>390</v>
      </c>
      <c r="F13" s="2">
        <f t="shared" si="0"/>
        <v>0.6230031948881789</v>
      </c>
    </row>
    <row r="14" spans="1:6" x14ac:dyDescent="0.25">
      <c r="A14" s="1" t="s">
        <v>44</v>
      </c>
      <c r="B14" s="1">
        <v>3</v>
      </c>
      <c r="C14" s="1">
        <v>3</v>
      </c>
      <c r="D14" s="3">
        <v>32</v>
      </c>
      <c r="E14" s="3">
        <v>11</v>
      </c>
      <c r="F14" s="2">
        <f t="shared" si="0"/>
        <v>0.34375</v>
      </c>
    </row>
    <row r="15" spans="1:6" x14ac:dyDescent="0.25">
      <c r="A15" s="1" t="s">
        <v>43</v>
      </c>
      <c r="B15" s="1">
        <v>5</v>
      </c>
      <c r="C15" s="1">
        <v>8</v>
      </c>
      <c r="D15" s="3">
        <v>118</v>
      </c>
      <c r="E15" s="3">
        <v>38</v>
      </c>
      <c r="F15" s="2">
        <f t="shared" si="0"/>
        <v>0.32203389830508472</v>
      </c>
    </row>
    <row r="16" spans="1:6" x14ac:dyDescent="0.25">
      <c r="A16" s="1" t="s">
        <v>42</v>
      </c>
      <c r="B16" s="1">
        <v>4</v>
      </c>
      <c r="C16" s="1">
        <v>5</v>
      </c>
      <c r="D16" s="3">
        <v>216</v>
      </c>
      <c r="E16" s="3">
        <v>186</v>
      </c>
      <c r="F16" s="2">
        <f t="shared" si="0"/>
        <v>0.86111111111111116</v>
      </c>
    </row>
    <row r="17" spans="1:6" x14ac:dyDescent="0.25">
      <c r="A17" s="1" t="s">
        <v>41</v>
      </c>
      <c r="B17" s="1">
        <v>1</v>
      </c>
      <c r="C17" s="1">
        <v>1</v>
      </c>
      <c r="D17" s="3">
        <v>25</v>
      </c>
      <c r="E17" s="3">
        <v>14</v>
      </c>
      <c r="F17" s="2">
        <f t="shared" si="0"/>
        <v>0.56000000000000005</v>
      </c>
    </row>
    <row r="18" spans="1:6" x14ac:dyDescent="0.25">
      <c r="A18" s="1" t="s">
        <v>40</v>
      </c>
      <c r="B18" s="1">
        <v>8</v>
      </c>
      <c r="C18" s="1">
        <v>27</v>
      </c>
      <c r="D18" s="3">
        <v>865</v>
      </c>
      <c r="E18" s="3">
        <v>571</v>
      </c>
      <c r="F18" s="2">
        <f t="shared" si="0"/>
        <v>0.66011560693641613</v>
      </c>
    </row>
    <row r="19" spans="1:6" x14ac:dyDescent="0.25">
      <c r="A19" s="1" t="s">
        <v>39</v>
      </c>
      <c r="B19" s="1">
        <v>3</v>
      </c>
      <c r="C19" s="1">
        <v>6</v>
      </c>
      <c r="D19" s="3">
        <v>59</v>
      </c>
      <c r="E19" s="3">
        <v>50</v>
      </c>
      <c r="F19" s="2">
        <f t="shared" si="0"/>
        <v>0.84745762711864403</v>
      </c>
    </row>
    <row r="20" spans="1:6" x14ac:dyDescent="0.25">
      <c r="A20" s="1" t="s">
        <v>38</v>
      </c>
      <c r="B20" s="1">
        <v>2</v>
      </c>
      <c r="C20" s="1">
        <v>2</v>
      </c>
      <c r="D20" s="3">
        <v>13</v>
      </c>
      <c r="E20" s="3">
        <v>10</v>
      </c>
      <c r="F20" s="2">
        <f t="shared" si="0"/>
        <v>0.76923076923076927</v>
      </c>
    </row>
    <row r="21" spans="1:6" x14ac:dyDescent="0.25">
      <c r="A21" s="1" t="s">
        <v>37</v>
      </c>
      <c r="B21" s="1">
        <v>1</v>
      </c>
      <c r="C21" s="1">
        <v>1</v>
      </c>
      <c r="D21" s="3">
        <v>15</v>
      </c>
      <c r="E21" s="3">
        <v>15</v>
      </c>
      <c r="F21" s="2">
        <f t="shared" si="0"/>
        <v>1</v>
      </c>
    </row>
    <row r="22" spans="1:6" x14ac:dyDescent="0.25">
      <c r="A22" s="1" t="s">
        <v>36</v>
      </c>
      <c r="B22" s="1">
        <v>81</v>
      </c>
      <c r="C22" s="1">
        <v>386</v>
      </c>
      <c r="D22" s="3">
        <v>16367</v>
      </c>
      <c r="E22" s="3">
        <v>10319</v>
      </c>
      <c r="F22" s="2">
        <f t="shared" si="0"/>
        <v>0.63047595771980203</v>
      </c>
    </row>
    <row r="23" spans="1:6" x14ac:dyDescent="0.25">
      <c r="A23" s="1" t="s">
        <v>35</v>
      </c>
      <c r="B23" s="1">
        <v>4</v>
      </c>
      <c r="C23" s="1">
        <v>5</v>
      </c>
      <c r="D23" s="3">
        <v>149</v>
      </c>
      <c r="E23" s="3">
        <v>107</v>
      </c>
      <c r="F23" s="2">
        <f t="shared" si="0"/>
        <v>0.71812080536912748</v>
      </c>
    </row>
    <row r="24" spans="1:6" x14ac:dyDescent="0.25">
      <c r="A24" s="1" t="s">
        <v>34</v>
      </c>
      <c r="B24" s="1">
        <v>4</v>
      </c>
      <c r="C24" s="1">
        <v>8</v>
      </c>
      <c r="D24" s="3">
        <v>603</v>
      </c>
      <c r="E24" s="3">
        <v>86</v>
      </c>
      <c r="F24" s="2">
        <f t="shared" si="0"/>
        <v>0.14262023217247097</v>
      </c>
    </row>
    <row r="25" spans="1:6" x14ac:dyDescent="0.25">
      <c r="A25" s="1" t="s">
        <v>33</v>
      </c>
      <c r="B25" s="1">
        <v>4</v>
      </c>
      <c r="C25" s="1">
        <v>4</v>
      </c>
      <c r="D25" s="3">
        <v>90</v>
      </c>
      <c r="E25" s="3">
        <v>43</v>
      </c>
      <c r="F25" s="2">
        <f t="shared" si="0"/>
        <v>0.4777777777777778</v>
      </c>
    </row>
    <row r="26" spans="1:6" x14ac:dyDescent="0.25">
      <c r="A26" s="1" t="s">
        <v>32</v>
      </c>
      <c r="B26" s="1">
        <v>9</v>
      </c>
      <c r="C26" s="1">
        <v>14</v>
      </c>
      <c r="D26" s="3">
        <v>299</v>
      </c>
      <c r="E26" s="3">
        <v>235</v>
      </c>
      <c r="F26" s="2">
        <f t="shared" si="0"/>
        <v>0.78595317725752512</v>
      </c>
    </row>
    <row r="27" spans="1:6" x14ac:dyDescent="0.25">
      <c r="A27" s="1" t="s">
        <v>31</v>
      </c>
      <c r="B27" s="1">
        <v>2</v>
      </c>
      <c r="C27" s="1">
        <v>4</v>
      </c>
      <c r="D27" s="3">
        <v>37</v>
      </c>
      <c r="E27" s="3">
        <v>22</v>
      </c>
      <c r="F27" s="2">
        <f t="shared" si="0"/>
        <v>0.59459459459459463</v>
      </c>
    </row>
    <row r="28" spans="1:6" x14ac:dyDescent="0.25">
      <c r="A28" s="1" t="s">
        <v>30</v>
      </c>
      <c r="B28" s="1">
        <v>8</v>
      </c>
      <c r="C28" s="1">
        <v>15</v>
      </c>
      <c r="D28" s="3">
        <v>723</v>
      </c>
      <c r="E28" s="1">
        <v>521</v>
      </c>
      <c r="F28" s="2">
        <f t="shared" si="0"/>
        <v>0.72060857538035961</v>
      </c>
    </row>
    <row r="29" spans="1:6" x14ac:dyDescent="0.25">
      <c r="A29" s="1" t="s">
        <v>29</v>
      </c>
      <c r="B29" s="1">
        <v>3</v>
      </c>
      <c r="C29" s="1">
        <v>6</v>
      </c>
      <c r="D29" s="3">
        <v>327</v>
      </c>
      <c r="E29" s="1">
        <v>100</v>
      </c>
      <c r="F29" s="2">
        <f t="shared" si="0"/>
        <v>0.3058103975535168</v>
      </c>
    </row>
    <row r="30" spans="1:6" x14ac:dyDescent="0.25">
      <c r="A30" s="1" t="s">
        <v>28</v>
      </c>
      <c r="B30" s="1">
        <v>2</v>
      </c>
      <c r="C30" s="1">
        <v>5</v>
      </c>
      <c r="D30" s="3">
        <v>41</v>
      </c>
      <c r="E30" s="1">
        <v>2</v>
      </c>
      <c r="F30" s="2">
        <f t="shared" si="0"/>
        <v>4.878048780487805E-2</v>
      </c>
    </row>
    <row r="31" spans="1:6" x14ac:dyDescent="0.25">
      <c r="A31" s="1" t="s">
        <v>27</v>
      </c>
      <c r="B31" s="1">
        <v>19</v>
      </c>
      <c r="C31" s="1">
        <v>87</v>
      </c>
      <c r="D31" s="3">
        <v>8205</v>
      </c>
      <c r="E31" s="3">
        <v>3548</v>
      </c>
      <c r="F31" s="2">
        <f t="shared" si="0"/>
        <v>0.43241925655088359</v>
      </c>
    </row>
    <row r="32" spans="1:6" x14ac:dyDescent="0.25">
      <c r="A32" s="1" t="s">
        <v>26</v>
      </c>
      <c r="B32" s="1">
        <v>6</v>
      </c>
      <c r="C32" s="1">
        <v>17</v>
      </c>
      <c r="D32" s="3">
        <v>998</v>
      </c>
      <c r="E32" s="1">
        <v>277</v>
      </c>
      <c r="F32" s="2">
        <f t="shared" si="0"/>
        <v>0.27755511022044088</v>
      </c>
    </row>
    <row r="33" spans="1:6" x14ac:dyDescent="0.25">
      <c r="A33" s="1" t="s">
        <v>25</v>
      </c>
      <c r="B33" s="1">
        <v>1</v>
      </c>
      <c r="C33" s="1">
        <v>2</v>
      </c>
      <c r="D33" s="3">
        <v>3</v>
      </c>
      <c r="E33" s="1">
        <v>0</v>
      </c>
      <c r="F33" s="2">
        <f t="shared" si="0"/>
        <v>0</v>
      </c>
    </row>
    <row r="34" spans="1:6" x14ac:dyDescent="0.25">
      <c r="A34" s="1" t="s">
        <v>24</v>
      </c>
      <c r="B34" s="1">
        <v>20</v>
      </c>
      <c r="C34" s="1">
        <v>68</v>
      </c>
      <c r="D34" s="3">
        <v>3003</v>
      </c>
      <c r="E34" s="3">
        <v>1345</v>
      </c>
      <c r="F34" s="2">
        <f t="shared" si="0"/>
        <v>0.44788544788544787</v>
      </c>
    </row>
    <row r="35" spans="1:6" x14ac:dyDescent="0.25">
      <c r="A35" s="1" t="s">
        <v>23</v>
      </c>
      <c r="B35" s="1">
        <v>12</v>
      </c>
      <c r="C35" s="1">
        <v>53</v>
      </c>
      <c r="D35" s="3">
        <v>1740</v>
      </c>
      <c r="E35" s="3">
        <v>833</v>
      </c>
      <c r="F35" s="2">
        <f t="shared" si="0"/>
        <v>0.47873563218390802</v>
      </c>
    </row>
    <row r="36" spans="1:6" x14ac:dyDescent="0.25">
      <c r="A36" s="1" t="s">
        <v>22</v>
      </c>
      <c r="B36" s="1">
        <v>2</v>
      </c>
      <c r="C36" s="1">
        <v>2</v>
      </c>
      <c r="D36" s="3">
        <v>162</v>
      </c>
      <c r="E36" s="3">
        <v>105</v>
      </c>
      <c r="F36" s="2">
        <f t="shared" si="0"/>
        <v>0.64814814814814814</v>
      </c>
    </row>
    <row r="37" spans="1:6" x14ac:dyDescent="0.25">
      <c r="A37" s="1" t="s">
        <v>21</v>
      </c>
      <c r="B37" s="1">
        <v>19</v>
      </c>
      <c r="C37" s="1">
        <v>52</v>
      </c>
      <c r="D37" s="3">
        <v>2722</v>
      </c>
      <c r="E37" s="3">
        <v>1607</v>
      </c>
      <c r="F37" s="2">
        <f t="shared" ref="F37:F58" si="1">E37/D37</f>
        <v>0.59037472446730344</v>
      </c>
    </row>
    <row r="38" spans="1:6" x14ac:dyDescent="0.25">
      <c r="A38" s="1" t="s">
        <v>20</v>
      </c>
      <c r="B38" s="1">
        <v>27</v>
      </c>
      <c r="C38" s="1">
        <v>87</v>
      </c>
      <c r="D38" s="3">
        <v>3894</v>
      </c>
      <c r="E38" s="3">
        <v>1234</v>
      </c>
      <c r="F38" s="2">
        <f t="shared" si="1"/>
        <v>0.31689779147406266</v>
      </c>
    </row>
    <row r="39" spans="1:6" x14ac:dyDescent="0.25">
      <c r="A39" s="1" t="s">
        <v>19</v>
      </c>
      <c r="B39" s="1">
        <v>2</v>
      </c>
      <c r="C39" s="1">
        <v>15</v>
      </c>
      <c r="D39" s="3">
        <v>630</v>
      </c>
      <c r="E39" s="3">
        <v>502</v>
      </c>
      <c r="F39" s="2">
        <f t="shared" si="1"/>
        <v>0.79682539682539677</v>
      </c>
    </row>
    <row r="40" spans="1:6" x14ac:dyDescent="0.25">
      <c r="A40" s="1" t="s">
        <v>18</v>
      </c>
      <c r="B40" s="1">
        <v>9</v>
      </c>
      <c r="C40" s="1">
        <v>28</v>
      </c>
      <c r="D40" s="3">
        <v>883</v>
      </c>
      <c r="E40" s="3">
        <v>485</v>
      </c>
      <c r="F40" s="2">
        <f t="shared" si="1"/>
        <v>0.54926387315968295</v>
      </c>
    </row>
    <row r="41" spans="1:6" x14ac:dyDescent="0.25">
      <c r="A41" s="1" t="s">
        <v>17</v>
      </c>
      <c r="B41" s="1">
        <v>5</v>
      </c>
      <c r="C41" s="1">
        <v>5</v>
      </c>
      <c r="D41" s="3">
        <v>165</v>
      </c>
      <c r="E41" s="3">
        <v>92</v>
      </c>
      <c r="F41" s="2">
        <f t="shared" si="1"/>
        <v>0.55757575757575761</v>
      </c>
    </row>
    <row r="42" spans="1:6" x14ac:dyDescent="0.25">
      <c r="A42" s="1" t="s">
        <v>16</v>
      </c>
      <c r="B42" s="1">
        <v>9</v>
      </c>
      <c r="C42" s="1">
        <v>22</v>
      </c>
      <c r="D42" s="3">
        <v>1464</v>
      </c>
      <c r="E42" s="3">
        <v>392</v>
      </c>
      <c r="F42" s="2">
        <f t="shared" si="1"/>
        <v>0.26775956284153007</v>
      </c>
    </row>
    <row r="43" spans="1:6" x14ac:dyDescent="0.25">
      <c r="A43" s="1" t="s">
        <v>15</v>
      </c>
      <c r="B43" s="1">
        <v>5</v>
      </c>
      <c r="C43" s="1">
        <v>12</v>
      </c>
      <c r="D43" s="3">
        <v>518</v>
      </c>
      <c r="E43" s="3">
        <v>382</v>
      </c>
      <c r="F43" s="2">
        <f t="shared" si="1"/>
        <v>0.73745173745173742</v>
      </c>
    </row>
    <row r="44" spans="1:6" x14ac:dyDescent="0.25">
      <c r="A44" s="1" t="s">
        <v>14</v>
      </c>
      <c r="B44" s="1">
        <v>17</v>
      </c>
      <c r="C44" s="1">
        <v>51</v>
      </c>
      <c r="D44" s="3">
        <v>3547</v>
      </c>
      <c r="E44" s="3">
        <v>1083</v>
      </c>
      <c r="F44" s="2">
        <f t="shared" si="1"/>
        <v>0.30532844657457003</v>
      </c>
    </row>
    <row r="45" spans="1:6" x14ac:dyDescent="0.25">
      <c r="A45" s="1" t="s">
        <v>13</v>
      </c>
      <c r="B45" s="1">
        <v>4</v>
      </c>
      <c r="C45" s="1">
        <v>13</v>
      </c>
      <c r="D45" s="3">
        <v>326</v>
      </c>
      <c r="E45" s="3">
        <v>216</v>
      </c>
      <c r="F45" s="2">
        <f t="shared" si="1"/>
        <v>0.66257668711656437</v>
      </c>
    </row>
    <row r="46" spans="1:6" x14ac:dyDescent="0.25">
      <c r="A46" s="1" t="s">
        <v>12</v>
      </c>
      <c r="B46" s="1">
        <v>1</v>
      </c>
      <c r="C46" s="1">
        <v>1</v>
      </c>
      <c r="D46" s="3">
        <v>18</v>
      </c>
      <c r="E46" s="3">
        <v>5</v>
      </c>
      <c r="F46" s="2">
        <f t="shared" si="1"/>
        <v>0.27777777777777779</v>
      </c>
    </row>
    <row r="47" spans="1:6" x14ac:dyDescent="0.25">
      <c r="A47" s="1" t="s">
        <v>11</v>
      </c>
      <c r="B47" s="1">
        <v>1</v>
      </c>
      <c r="C47" s="1">
        <v>1</v>
      </c>
      <c r="D47" s="3">
        <v>2</v>
      </c>
      <c r="E47" s="3">
        <v>2</v>
      </c>
      <c r="F47" s="2">
        <f t="shared" si="1"/>
        <v>1</v>
      </c>
    </row>
    <row r="48" spans="1:6" x14ac:dyDescent="0.25">
      <c r="A48" s="1" t="s">
        <v>10</v>
      </c>
      <c r="B48" s="1">
        <v>2</v>
      </c>
      <c r="C48" s="1">
        <v>2</v>
      </c>
      <c r="D48" s="3">
        <v>12</v>
      </c>
      <c r="E48" s="3">
        <v>3</v>
      </c>
      <c r="F48" s="2">
        <f t="shared" si="1"/>
        <v>0.25</v>
      </c>
    </row>
    <row r="49" spans="1:6" x14ac:dyDescent="0.25">
      <c r="A49" s="1" t="s">
        <v>9</v>
      </c>
      <c r="B49" s="1">
        <v>5</v>
      </c>
      <c r="C49" s="1">
        <v>11</v>
      </c>
      <c r="D49" s="3">
        <v>386</v>
      </c>
      <c r="E49" s="3">
        <v>255</v>
      </c>
      <c r="F49" s="2">
        <f t="shared" si="1"/>
        <v>0.6606217616580311</v>
      </c>
    </row>
    <row r="50" spans="1:6" x14ac:dyDescent="0.25">
      <c r="A50" s="1" t="s">
        <v>8</v>
      </c>
      <c r="B50" s="1">
        <v>8</v>
      </c>
      <c r="C50" s="1">
        <v>13</v>
      </c>
      <c r="D50" s="3">
        <v>541</v>
      </c>
      <c r="E50" s="3">
        <v>241</v>
      </c>
      <c r="F50" s="2">
        <f t="shared" si="1"/>
        <v>0.44547134935304988</v>
      </c>
    </row>
    <row r="51" spans="1:6" x14ac:dyDescent="0.25">
      <c r="A51" s="1" t="s">
        <v>7</v>
      </c>
      <c r="B51" s="1">
        <v>10</v>
      </c>
      <c r="C51" s="1">
        <v>19</v>
      </c>
      <c r="D51" s="3">
        <v>529</v>
      </c>
      <c r="E51" s="3">
        <v>413</v>
      </c>
      <c r="F51" s="2">
        <f t="shared" si="1"/>
        <v>0.78071833648393196</v>
      </c>
    </row>
    <row r="52" spans="1:6" x14ac:dyDescent="0.25">
      <c r="A52" s="1" t="s">
        <v>6</v>
      </c>
      <c r="B52" s="1">
        <v>5</v>
      </c>
      <c r="C52" s="1">
        <v>6</v>
      </c>
      <c r="D52" s="3">
        <v>129</v>
      </c>
      <c r="E52" s="3">
        <v>76</v>
      </c>
      <c r="F52" s="2">
        <f t="shared" si="1"/>
        <v>0.58914728682170547</v>
      </c>
    </row>
    <row r="53" spans="1:6" x14ac:dyDescent="0.25">
      <c r="A53" s="1" t="s">
        <v>5</v>
      </c>
      <c r="B53" s="1">
        <v>3</v>
      </c>
      <c r="C53" s="1">
        <v>4</v>
      </c>
      <c r="D53" s="3">
        <v>87</v>
      </c>
      <c r="E53" s="3">
        <v>55</v>
      </c>
      <c r="F53" s="2">
        <f t="shared" si="1"/>
        <v>0.63218390804597702</v>
      </c>
    </row>
    <row r="54" spans="1:6" x14ac:dyDescent="0.25">
      <c r="A54" s="1" t="s">
        <v>4</v>
      </c>
      <c r="B54" s="1">
        <v>11</v>
      </c>
      <c r="C54" s="1">
        <v>20</v>
      </c>
      <c r="D54" s="3">
        <v>661</v>
      </c>
      <c r="E54" s="3">
        <v>366</v>
      </c>
      <c r="F54" s="2">
        <f t="shared" si="1"/>
        <v>0.55370650529500753</v>
      </c>
    </row>
    <row r="55" spans="1:6" x14ac:dyDescent="0.25">
      <c r="A55" s="1" t="s">
        <v>111</v>
      </c>
      <c r="B55" s="1">
        <v>1</v>
      </c>
      <c r="C55" s="1">
        <v>2</v>
      </c>
      <c r="D55" s="3">
        <v>18</v>
      </c>
      <c r="E55" s="3">
        <v>1</v>
      </c>
      <c r="F55" s="2">
        <f t="shared" si="1"/>
        <v>5.5555555555555552E-2</v>
      </c>
    </row>
    <row r="56" spans="1:6" x14ac:dyDescent="0.25">
      <c r="A56" s="1" t="s">
        <v>3</v>
      </c>
      <c r="B56" s="1">
        <v>9</v>
      </c>
      <c r="C56" s="1">
        <v>28</v>
      </c>
      <c r="D56" s="3">
        <v>951</v>
      </c>
      <c r="E56" s="3">
        <v>371</v>
      </c>
      <c r="F56" s="2">
        <f t="shared" si="1"/>
        <v>0.39011566771819139</v>
      </c>
    </row>
    <row r="57" spans="1:6" x14ac:dyDescent="0.25">
      <c r="A57" s="1" t="s">
        <v>2</v>
      </c>
      <c r="B57" s="1">
        <v>5</v>
      </c>
      <c r="C57" s="1">
        <v>8</v>
      </c>
      <c r="D57" s="3">
        <v>356</v>
      </c>
      <c r="E57" s="3">
        <v>176</v>
      </c>
      <c r="F57" s="2">
        <f t="shared" si="1"/>
        <v>0.4943820224719101</v>
      </c>
    </row>
    <row r="58" spans="1:6" x14ac:dyDescent="0.25">
      <c r="A58" s="1" t="s">
        <v>1</v>
      </c>
      <c r="B58" s="1">
        <v>2</v>
      </c>
      <c r="C58" s="1">
        <v>4</v>
      </c>
      <c r="D58" s="3">
        <v>39</v>
      </c>
      <c r="E58" s="3">
        <v>28</v>
      </c>
      <c r="F58" s="2">
        <f t="shared" si="1"/>
        <v>0.71794871794871795</v>
      </c>
    </row>
    <row r="59" spans="1:6" ht="15.6" x14ac:dyDescent="0.3">
      <c r="A59" s="4" t="s">
        <v>0</v>
      </c>
      <c r="B59" s="1">
        <f>SUBTOTAL(109,Table1[Participating Districts Total])</f>
        <v>422</v>
      </c>
      <c r="C59" s="3">
        <f>SUBTOTAL(109,Table1[Participating Schools Total])</f>
        <v>1242</v>
      </c>
      <c r="D59" s="3">
        <f>SUBTOTAL(109,Table1[Seal 
Total])</f>
        <v>57561</v>
      </c>
      <c r="E59" s="3">
        <f>SUBTOTAL(109,Table1[Current or Former English Learners Total])</f>
        <v>28698</v>
      </c>
      <c r="F59" s="2">
        <f>E59/D59</f>
        <v>0.49856673789545003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31EE-AF63-4F41-8469-B1C36B3EB4B7}">
  <dimension ref="A1:E427"/>
  <sheetViews>
    <sheetView zoomScaleNormal="100" workbookViewId="0"/>
  </sheetViews>
  <sheetFormatPr defaultRowHeight="14.4" x14ac:dyDescent="0.3"/>
  <cols>
    <col min="1" max="1" width="20.5546875" customWidth="1"/>
    <col min="2" max="2" width="62.5546875" customWidth="1"/>
    <col min="3" max="3" width="15.109375" customWidth="1"/>
    <col min="4" max="4" width="18.109375" customWidth="1"/>
    <col min="5" max="5" width="15.109375" customWidth="1"/>
  </cols>
  <sheetData>
    <row r="1" spans="1:5" ht="22.8" x14ac:dyDescent="0.4">
      <c r="A1" s="6" t="s">
        <v>109</v>
      </c>
    </row>
    <row r="2" spans="1:5" ht="15.6" x14ac:dyDescent="0.3">
      <c r="A2" s="1" t="s">
        <v>60</v>
      </c>
    </row>
    <row r="3" spans="1:5" ht="15.6" x14ac:dyDescent="0.3">
      <c r="A3" s="1" t="s">
        <v>110</v>
      </c>
    </row>
    <row r="4" spans="1:5" s="8" customFormat="1" ht="45.6" customHeight="1" x14ac:dyDescent="0.3">
      <c r="A4" s="7" t="s">
        <v>61</v>
      </c>
      <c r="B4" s="7" t="s">
        <v>62</v>
      </c>
      <c r="C4" s="7" t="s">
        <v>56</v>
      </c>
      <c r="D4" s="7" t="s">
        <v>63</v>
      </c>
      <c r="E4" s="7" t="s">
        <v>54</v>
      </c>
    </row>
    <row r="5" spans="1:5" ht="15.6" x14ac:dyDescent="0.3">
      <c r="A5" s="1" t="s">
        <v>53</v>
      </c>
      <c r="B5" s="1" t="s">
        <v>112</v>
      </c>
      <c r="C5" s="1">
        <v>10</v>
      </c>
      <c r="D5" s="10">
        <v>10</v>
      </c>
      <c r="E5" s="2">
        <f t="shared" ref="E5:E68" si="0">D5/C5</f>
        <v>1</v>
      </c>
    </row>
    <row r="6" spans="1:5" ht="15.6" x14ac:dyDescent="0.3">
      <c r="A6" s="1" t="s">
        <v>53</v>
      </c>
      <c r="B6" s="1" t="s">
        <v>64</v>
      </c>
      <c r="C6" s="1">
        <v>86</v>
      </c>
      <c r="D6" s="10">
        <v>22</v>
      </c>
      <c r="E6" s="2">
        <f t="shared" si="0"/>
        <v>0.2558139534883721</v>
      </c>
    </row>
    <row r="7" spans="1:5" ht="15.6" x14ac:dyDescent="0.3">
      <c r="A7" s="1" t="s">
        <v>53</v>
      </c>
      <c r="B7" s="1" t="s">
        <v>65</v>
      </c>
      <c r="C7" s="1">
        <v>115</v>
      </c>
      <c r="D7" s="10">
        <v>115</v>
      </c>
      <c r="E7" s="2">
        <f t="shared" si="0"/>
        <v>1</v>
      </c>
    </row>
    <row r="8" spans="1:5" ht="15.6" x14ac:dyDescent="0.3">
      <c r="A8" s="1" t="s">
        <v>53</v>
      </c>
      <c r="B8" s="1" t="s">
        <v>113</v>
      </c>
      <c r="C8" s="1">
        <v>22</v>
      </c>
      <c r="D8" s="10">
        <v>1</v>
      </c>
      <c r="E8" s="2">
        <f t="shared" si="0"/>
        <v>4.5454545454545456E-2</v>
      </c>
    </row>
    <row r="9" spans="1:5" ht="15.6" x14ac:dyDescent="0.3">
      <c r="A9" s="1" t="s">
        <v>53</v>
      </c>
      <c r="B9" s="1" t="s">
        <v>60</v>
      </c>
      <c r="C9" s="1">
        <v>5</v>
      </c>
      <c r="D9" s="10">
        <v>0</v>
      </c>
      <c r="E9" s="2">
        <f t="shared" si="0"/>
        <v>0</v>
      </c>
    </row>
    <row r="10" spans="1:5" ht="15.6" x14ac:dyDescent="0.3">
      <c r="A10" s="1" t="s">
        <v>53</v>
      </c>
      <c r="B10" s="1" t="s">
        <v>114</v>
      </c>
      <c r="C10" s="1">
        <v>190</v>
      </c>
      <c r="D10" s="10">
        <v>92</v>
      </c>
      <c r="E10" s="2">
        <f t="shared" si="0"/>
        <v>0.48421052631578948</v>
      </c>
    </row>
    <row r="11" spans="1:5" ht="15.6" x14ac:dyDescent="0.3">
      <c r="A11" s="1" t="s">
        <v>53</v>
      </c>
      <c r="B11" s="1" t="s">
        <v>66</v>
      </c>
      <c r="C11" s="1">
        <v>253</v>
      </c>
      <c r="D11" s="10">
        <v>67</v>
      </c>
      <c r="E11" s="2">
        <f t="shared" si="0"/>
        <v>0.2648221343873518</v>
      </c>
    </row>
    <row r="12" spans="1:5" ht="15.6" x14ac:dyDescent="0.3">
      <c r="A12" s="1" t="s">
        <v>53</v>
      </c>
      <c r="B12" s="1" t="s">
        <v>67</v>
      </c>
      <c r="C12" s="1">
        <v>605</v>
      </c>
      <c r="D12" s="10">
        <v>287</v>
      </c>
      <c r="E12" s="2">
        <f t="shared" si="0"/>
        <v>0.47438016528925619</v>
      </c>
    </row>
    <row r="13" spans="1:5" ht="15.6" x14ac:dyDescent="0.3">
      <c r="A13" s="1" t="s">
        <v>53</v>
      </c>
      <c r="B13" s="9" t="s">
        <v>115</v>
      </c>
      <c r="C13" s="3">
        <v>200</v>
      </c>
      <c r="D13" s="14">
        <v>89</v>
      </c>
      <c r="E13" s="2">
        <f t="shared" si="0"/>
        <v>0.44500000000000001</v>
      </c>
    </row>
    <row r="14" spans="1:5" ht="15.6" x14ac:dyDescent="0.3">
      <c r="A14" s="1" t="s">
        <v>53</v>
      </c>
      <c r="B14" s="9" t="s">
        <v>116</v>
      </c>
      <c r="C14" s="3">
        <v>11</v>
      </c>
      <c r="D14" s="14">
        <v>8</v>
      </c>
      <c r="E14" s="2">
        <f t="shared" si="0"/>
        <v>0.72727272727272729</v>
      </c>
    </row>
    <row r="15" spans="1:5" ht="15.6" x14ac:dyDescent="0.3">
      <c r="A15" s="1" t="s">
        <v>53</v>
      </c>
      <c r="B15" s="9" t="s">
        <v>117</v>
      </c>
      <c r="C15" s="1">
        <v>45</v>
      </c>
      <c r="D15" s="10">
        <v>31</v>
      </c>
      <c r="E15" s="2">
        <f t="shared" si="0"/>
        <v>0.68888888888888888</v>
      </c>
    </row>
    <row r="16" spans="1:5" ht="15.6" x14ac:dyDescent="0.3">
      <c r="A16" s="1" t="s">
        <v>53</v>
      </c>
      <c r="B16" s="9" t="s">
        <v>118</v>
      </c>
      <c r="C16" s="1">
        <v>132</v>
      </c>
      <c r="D16" s="10">
        <v>32</v>
      </c>
      <c r="E16" s="2">
        <f t="shared" si="0"/>
        <v>0.24242424242424243</v>
      </c>
    </row>
    <row r="17" spans="1:5" ht="15.6" x14ac:dyDescent="0.3">
      <c r="A17" s="1" t="s">
        <v>53</v>
      </c>
      <c r="B17" s="9" t="s">
        <v>119</v>
      </c>
      <c r="C17" s="1">
        <v>4</v>
      </c>
      <c r="D17" s="10">
        <v>4</v>
      </c>
      <c r="E17" s="2">
        <f t="shared" si="0"/>
        <v>1</v>
      </c>
    </row>
    <row r="18" spans="1:5" ht="15.6" x14ac:dyDescent="0.3">
      <c r="A18" s="1" t="s">
        <v>53</v>
      </c>
      <c r="B18" s="9" t="s">
        <v>68</v>
      </c>
      <c r="C18" s="1">
        <v>200</v>
      </c>
      <c r="D18" s="10">
        <v>166</v>
      </c>
      <c r="E18" s="2">
        <f t="shared" si="0"/>
        <v>0.83</v>
      </c>
    </row>
    <row r="19" spans="1:5" ht="15.6" x14ac:dyDescent="0.3">
      <c r="A19" s="1" t="s">
        <v>53</v>
      </c>
      <c r="B19" s="9" t="s">
        <v>69</v>
      </c>
      <c r="C19" s="3">
        <v>58</v>
      </c>
      <c r="D19" s="10">
        <v>4</v>
      </c>
      <c r="E19" s="2">
        <f t="shared" si="0"/>
        <v>6.8965517241379309E-2</v>
      </c>
    </row>
    <row r="20" spans="1:5" ht="15.6" x14ac:dyDescent="0.3">
      <c r="A20" s="1" t="s">
        <v>53</v>
      </c>
      <c r="B20" s="9" t="s">
        <v>120</v>
      </c>
      <c r="C20" s="1">
        <v>553</v>
      </c>
      <c r="D20" s="10">
        <v>143</v>
      </c>
      <c r="E20" s="2">
        <f t="shared" si="0"/>
        <v>0.25858951175406869</v>
      </c>
    </row>
    <row r="21" spans="1:5" ht="15.6" x14ac:dyDescent="0.3">
      <c r="A21" s="1" t="s">
        <v>53</v>
      </c>
      <c r="B21" s="9" t="s">
        <v>70</v>
      </c>
      <c r="C21" s="1">
        <v>82</v>
      </c>
      <c r="D21" s="10">
        <v>9</v>
      </c>
      <c r="E21" s="2">
        <f t="shared" si="0"/>
        <v>0.10975609756097561</v>
      </c>
    </row>
    <row r="22" spans="1:5" ht="15.6" x14ac:dyDescent="0.3">
      <c r="A22" s="1" t="s">
        <v>53</v>
      </c>
      <c r="B22" s="9" t="s">
        <v>71</v>
      </c>
      <c r="C22" s="1">
        <v>57</v>
      </c>
      <c r="D22" s="10">
        <v>54</v>
      </c>
      <c r="E22" s="2">
        <f t="shared" si="0"/>
        <v>0.94736842105263153</v>
      </c>
    </row>
    <row r="23" spans="1:5" ht="15.6" x14ac:dyDescent="0.3">
      <c r="A23" s="1" t="s">
        <v>52</v>
      </c>
      <c r="B23" s="9" t="s">
        <v>72</v>
      </c>
      <c r="C23" s="1">
        <v>19</v>
      </c>
      <c r="D23" s="10">
        <v>2</v>
      </c>
      <c r="E23" s="2">
        <f t="shared" si="0"/>
        <v>0.10526315789473684</v>
      </c>
    </row>
    <row r="24" spans="1:5" ht="15.6" x14ac:dyDescent="0.3">
      <c r="A24" s="1" t="s">
        <v>51</v>
      </c>
      <c r="B24" s="9" t="s">
        <v>73</v>
      </c>
      <c r="C24" s="1">
        <v>153</v>
      </c>
      <c r="D24" s="10">
        <v>29</v>
      </c>
      <c r="E24" s="2">
        <f t="shared" si="0"/>
        <v>0.18954248366013071</v>
      </c>
    </row>
    <row r="25" spans="1:5" ht="15.6" x14ac:dyDescent="0.3">
      <c r="A25" s="1" t="s">
        <v>51</v>
      </c>
      <c r="B25" s="9" t="s">
        <v>121</v>
      </c>
      <c r="C25" s="3">
        <v>3</v>
      </c>
      <c r="D25" s="14">
        <v>3</v>
      </c>
      <c r="E25" s="2">
        <f t="shared" si="0"/>
        <v>1</v>
      </c>
    </row>
    <row r="26" spans="1:5" ht="15.6" x14ac:dyDescent="0.3">
      <c r="A26" s="1" t="s">
        <v>51</v>
      </c>
      <c r="B26" s="9" t="s">
        <v>122</v>
      </c>
      <c r="C26" s="1">
        <v>5</v>
      </c>
      <c r="D26" s="10">
        <v>0</v>
      </c>
      <c r="E26" s="2">
        <f t="shared" si="0"/>
        <v>0</v>
      </c>
    </row>
    <row r="27" spans="1:5" ht="15.6" x14ac:dyDescent="0.3">
      <c r="A27" s="1" t="s">
        <v>51</v>
      </c>
      <c r="B27" s="9" t="s">
        <v>123</v>
      </c>
      <c r="C27" s="1">
        <v>9</v>
      </c>
      <c r="D27" s="10">
        <v>8</v>
      </c>
      <c r="E27" s="2">
        <f t="shared" si="0"/>
        <v>0.88888888888888884</v>
      </c>
    </row>
    <row r="28" spans="1:5" ht="15.6" x14ac:dyDescent="0.3">
      <c r="A28" s="1" t="s">
        <v>51</v>
      </c>
      <c r="B28" s="9" t="s">
        <v>74</v>
      </c>
      <c r="C28" s="1">
        <v>4</v>
      </c>
      <c r="D28" s="10">
        <v>0</v>
      </c>
      <c r="E28" s="2">
        <f t="shared" si="0"/>
        <v>0</v>
      </c>
    </row>
    <row r="29" spans="1:5" ht="15.6" x14ac:dyDescent="0.3">
      <c r="A29" s="1" t="s">
        <v>50</v>
      </c>
      <c r="B29" s="9" t="s">
        <v>124</v>
      </c>
      <c r="C29" s="1">
        <v>7</v>
      </c>
      <c r="D29" s="10">
        <v>1</v>
      </c>
      <c r="E29" s="2">
        <f t="shared" si="0"/>
        <v>0.14285714285714285</v>
      </c>
    </row>
    <row r="30" spans="1:5" ht="15.6" x14ac:dyDescent="0.3">
      <c r="A30" s="1" t="s">
        <v>50</v>
      </c>
      <c r="B30" s="9" t="s">
        <v>125</v>
      </c>
      <c r="C30" s="1">
        <v>9</v>
      </c>
      <c r="D30" s="10">
        <v>0</v>
      </c>
      <c r="E30" s="2">
        <f t="shared" si="0"/>
        <v>0</v>
      </c>
    </row>
    <row r="31" spans="1:5" ht="15.6" x14ac:dyDescent="0.3">
      <c r="A31" s="1" t="s">
        <v>49</v>
      </c>
      <c r="B31" s="9" t="s">
        <v>126</v>
      </c>
      <c r="C31" s="1">
        <v>18</v>
      </c>
      <c r="D31" s="10">
        <v>11</v>
      </c>
      <c r="E31" s="2">
        <f t="shared" si="0"/>
        <v>0.61111111111111116</v>
      </c>
    </row>
    <row r="32" spans="1:5" ht="15.6" x14ac:dyDescent="0.3">
      <c r="A32" s="1" t="s">
        <v>49</v>
      </c>
      <c r="B32" s="1" t="s">
        <v>127</v>
      </c>
      <c r="C32" s="1">
        <v>16</v>
      </c>
      <c r="D32" s="10">
        <v>16</v>
      </c>
      <c r="E32" s="2">
        <f t="shared" si="0"/>
        <v>1</v>
      </c>
    </row>
    <row r="33" spans="1:5" ht="15.6" x14ac:dyDescent="0.3">
      <c r="A33" s="1" t="s">
        <v>48</v>
      </c>
      <c r="B33" s="1" t="s">
        <v>128</v>
      </c>
      <c r="C33" s="1">
        <v>78</v>
      </c>
      <c r="D33" s="10">
        <v>65</v>
      </c>
      <c r="E33" s="2">
        <f t="shared" si="0"/>
        <v>0.83333333333333337</v>
      </c>
    </row>
    <row r="34" spans="1:5" ht="15.6" x14ac:dyDescent="0.3">
      <c r="A34" s="1" t="s">
        <v>48</v>
      </c>
      <c r="B34" s="1" t="s">
        <v>129</v>
      </c>
      <c r="C34" s="1">
        <v>60</v>
      </c>
      <c r="D34" s="10">
        <v>25</v>
      </c>
      <c r="E34" s="2">
        <f t="shared" si="0"/>
        <v>0.41666666666666669</v>
      </c>
    </row>
    <row r="35" spans="1:5" ht="15.6" x14ac:dyDescent="0.3">
      <c r="A35" s="1" t="s">
        <v>48</v>
      </c>
      <c r="B35" s="1" t="s">
        <v>130</v>
      </c>
      <c r="C35" s="1">
        <v>2</v>
      </c>
      <c r="D35" s="10">
        <v>1</v>
      </c>
      <c r="E35" s="2">
        <f t="shared" si="0"/>
        <v>0.5</v>
      </c>
    </row>
    <row r="36" spans="1:5" ht="15.6" x14ac:dyDescent="0.3">
      <c r="A36" s="1" t="s">
        <v>48</v>
      </c>
      <c r="B36" s="1" t="s">
        <v>131</v>
      </c>
      <c r="C36" s="1">
        <v>20</v>
      </c>
      <c r="D36" s="10">
        <v>8</v>
      </c>
      <c r="E36" s="2">
        <f t="shared" si="0"/>
        <v>0.4</v>
      </c>
    </row>
    <row r="37" spans="1:5" ht="15.6" x14ac:dyDescent="0.3">
      <c r="A37" s="1" t="s">
        <v>48</v>
      </c>
      <c r="B37" s="9" t="s">
        <v>132</v>
      </c>
      <c r="C37" s="3">
        <v>376</v>
      </c>
      <c r="D37" s="14">
        <v>127</v>
      </c>
      <c r="E37" s="2">
        <f t="shared" si="0"/>
        <v>0.33776595744680848</v>
      </c>
    </row>
    <row r="38" spans="1:5" ht="15.6" x14ac:dyDescent="0.3">
      <c r="A38" s="1" t="s">
        <v>48</v>
      </c>
      <c r="B38" s="9" t="s">
        <v>133</v>
      </c>
      <c r="C38" s="3">
        <v>13</v>
      </c>
      <c r="D38" s="14">
        <v>7</v>
      </c>
      <c r="E38" s="2">
        <f t="shared" si="0"/>
        <v>0.53846153846153844</v>
      </c>
    </row>
    <row r="39" spans="1:5" ht="15.6" x14ac:dyDescent="0.3">
      <c r="A39" s="1" t="s">
        <v>48</v>
      </c>
      <c r="B39" s="9" t="s">
        <v>134</v>
      </c>
      <c r="C39" s="3">
        <v>210</v>
      </c>
      <c r="D39" s="14">
        <v>84</v>
      </c>
      <c r="E39" s="2">
        <f t="shared" si="0"/>
        <v>0.4</v>
      </c>
    </row>
    <row r="40" spans="1:5" ht="15.6" x14ac:dyDescent="0.3">
      <c r="A40" s="1" t="s">
        <v>48</v>
      </c>
      <c r="B40" s="9" t="s">
        <v>135</v>
      </c>
      <c r="C40" s="3">
        <v>223</v>
      </c>
      <c r="D40" s="14">
        <v>162</v>
      </c>
      <c r="E40" s="2">
        <f t="shared" si="0"/>
        <v>0.726457399103139</v>
      </c>
    </row>
    <row r="41" spans="1:5" ht="15.6" x14ac:dyDescent="0.3">
      <c r="A41" s="1" t="s">
        <v>48</v>
      </c>
      <c r="B41" s="9" t="s">
        <v>136</v>
      </c>
      <c r="C41" s="3">
        <v>785</v>
      </c>
      <c r="D41" s="14">
        <v>101</v>
      </c>
      <c r="E41" s="2">
        <f t="shared" si="0"/>
        <v>0.1286624203821656</v>
      </c>
    </row>
    <row r="42" spans="1:5" ht="15.6" x14ac:dyDescent="0.3">
      <c r="A42" s="1" t="s">
        <v>48</v>
      </c>
      <c r="B42" s="9" t="s">
        <v>137</v>
      </c>
      <c r="C42" s="3">
        <v>73</v>
      </c>
      <c r="D42" s="14">
        <v>45</v>
      </c>
      <c r="E42" s="2">
        <f t="shared" si="0"/>
        <v>0.61643835616438358</v>
      </c>
    </row>
    <row r="43" spans="1:5" ht="15.6" x14ac:dyDescent="0.3">
      <c r="A43" s="1" t="s">
        <v>47</v>
      </c>
      <c r="B43" s="9" t="s">
        <v>138</v>
      </c>
      <c r="C43" s="3">
        <v>12</v>
      </c>
      <c r="D43" s="14">
        <v>10</v>
      </c>
      <c r="E43" s="2">
        <f t="shared" si="0"/>
        <v>0.83333333333333337</v>
      </c>
    </row>
    <row r="44" spans="1:5" ht="15.6" x14ac:dyDescent="0.3">
      <c r="A44" s="1" t="s">
        <v>46</v>
      </c>
      <c r="B44" s="9" t="s">
        <v>75</v>
      </c>
      <c r="C44" s="3">
        <v>4</v>
      </c>
      <c r="D44" s="14">
        <v>1</v>
      </c>
      <c r="E44" s="2">
        <f t="shared" si="0"/>
        <v>0.25</v>
      </c>
    </row>
    <row r="45" spans="1:5" ht="15.6" x14ac:dyDescent="0.3">
      <c r="A45" s="1" t="s">
        <v>46</v>
      </c>
      <c r="B45" s="9" t="s">
        <v>139</v>
      </c>
      <c r="C45" s="3">
        <v>3</v>
      </c>
      <c r="D45" s="14">
        <v>0</v>
      </c>
      <c r="E45" s="2">
        <f t="shared" si="0"/>
        <v>0</v>
      </c>
    </row>
    <row r="46" spans="1:5" ht="15.6" x14ac:dyDescent="0.3">
      <c r="A46" s="1" t="s">
        <v>46</v>
      </c>
      <c r="B46" s="9" t="s">
        <v>140</v>
      </c>
      <c r="C46" s="3">
        <v>182</v>
      </c>
      <c r="D46" s="14">
        <v>27</v>
      </c>
      <c r="E46" s="2">
        <f t="shared" si="0"/>
        <v>0.14835164835164835</v>
      </c>
    </row>
    <row r="47" spans="1:5" ht="15.6" x14ac:dyDescent="0.3">
      <c r="A47" s="1" t="s">
        <v>46</v>
      </c>
      <c r="B47" s="9" t="s">
        <v>141</v>
      </c>
      <c r="C47" s="3">
        <v>55</v>
      </c>
      <c r="D47" s="14">
        <v>18</v>
      </c>
      <c r="E47" s="2">
        <f t="shared" si="0"/>
        <v>0.32727272727272727</v>
      </c>
    </row>
    <row r="48" spans="1:5" ht="15.6" x14ac:dyDescent="0.3">
      <c r="A48" s="1" t="s">
        <v>45</v>
      </c>
      <c r="B48" s="9" t="s">
        <v>142</v>
      </c>
      <c r="C48" s="3">
        <v>67</v>
      </c>
      <c r="D48" s="14">
        <v>28</v>
      </c>
      <c r="E48" s="2">
        <f t="shared" si="0"/>
        <v>0.41791044776119401</v>
      </c>
    </row>
    <row r="49" spans="1:5" ht="15.6" x14ac:dyDescent="0.3">
      <c r="A49" s="1" t="s">
        <v>45</v>
      </c>
      <c r="B49" s="9" t="s">
        <v>143</v>
      </c>
      <c r="C49" s="1">
        <v>219</v>
      </c>
      <c r="D49" s="10">
        <v>65</v>
      </c>
      <c r="E49" s="2">
        <f t="shared" si="0"/>
        <v>0.29680365296803651</v>
      </c>
    </row>
    <row r="50" spans="1:5" ht="15.6" x14ac:dyDescent="0.3">
      <c r="A50" s="1" t="s">
        <v>45</v>
      </c>
      <c r="B50" s="9" t="s">
        <v>144</v>
      </c>
      <c r="C50" s="1">
        <v>17</v>
      </c>
      <c r="D50" s="10">
        <v>15</v>
      </c>
      <c r="E50" s="2">
        <f t="shared" si="0"/>
        <v>0.88235294117647056</v>
      </c>
    </row>
    <row r="51" spans="1:5" ht="15.6" x14ac:dyDescent="0.3">
      <c r="A51" s="1" t="s">
        <v>45</v>
      </c>
      <c r="B51" s="9" t="s">
        <v>76</v>
      </c>
      <c r="C51" s="1">
        <v>11</v>
      </c>
      <c r="D51" s="10">
        <v>10</v>
      </c>
      <c r="E51" s="2">
        <f t="shared" si="0"/>
        <v>0.90909090909090906</v>
      </c>
    </row>
    <row r="52" spans="1:5" ht="15.6" x14ac:dyDescent="0.3">
      <c r="A52" s="1" t="s">
        <v>45</v>
      </c>
      <c r="B52" s="9" t="s">
        <v>77</v>
      </c>
      <c r="C52" s="3">
        <v>23</v>
      </c>
      <c r="D52" s="10">
        <v>6</v>
      </c>
      <c r="E52" s="2">
        <f t="shared" si="0"/>
        <v>0.2608695652173913</v>
      </c>
    </row>
    <row r="53" spans="1:5" ht="15.6" x14ac:dyDescent="0.3">
      <c r="A53" s="1" t="s">
        <v>45</v>
      </c>
      <c r="B53" s="9" t="s">
        <v>145</v>
      </c>
      <c r="C53" s="1">
        <v>5</v>
      </c>
      <c r="D53" s="14">
        <v>5</v>
      </c>
      <c r="E53" s="2">
        <f t="shared" si="0"/>
        <v>1</v>
      </c>
    </row>
    <row r="54" spans="1:5" ht="15.6" x14ac:dyDescent="0.3">
      <c r="A54" s="1" t="s">
        <v>45</v>
      </c>
      <c r="B54" s="9" t="s">
        <v>146</v>
      </c>
      <c r="C54" s="1">
        <v>37</v>
      </c>
      <c r="D54" s="14">
        <v>26</v>
      </c>
      <c r="E54" s="2">
        <f t="shared" si="0"/>
        <v>0.70270270270270274</v>
      </c>
    </row>
    <row r="55" spans="1:5" ht="15.6" x14ac:dyDescent="0.3">
      <c r="A55" s="1" t="s">
        <v>45</v>
      </c>
      <c r="B55" s="1" t="s">
        <v>78</v>
      </c>
      <c r="C55" s="1">
        <v>85</v>
      </c>
      <c r="D55" s="10">
        <v>81</v>
      </c>
      <c r="E55" s="2">
        <f t="shared" si="0"/>
        <v>0.95294117647058818</v>
      </c>
    </row>
    <row r="56" spans="1:5" ht="15.6" x14ac:dyDescent="0.3">
      <c r="A56" s="1" t="s">
        <v>45</v>
      </c>
      <c r="B56" s="1" t="s">
        <v>147</v>
      </c>
      <c r="C56" s="1">
        <v>10</v>
      </c>
      <c r="D56" s="10">
        <v>10</v>
      </c>
      <c r="E56" s="2">
        <f t="shared" si="0"/>
        <v>1</v>
      </c>
    </row>
    <row r="57" spans="1:5" ht="15.6" x14ac:dyDescent="0.3">
      <c r="A57" s="1" t="s">
        <v>45</v>
      </c>
      <c r="B57" s="1" t="s">
        <v>148</v>
      </c>
      <c r="C57" s="1">
        <v>15</v>
      </c>
      <c r="D57" s="10">
        <v>15</v>
      </c>
      <c r="E57" s="2">
        <f t="shared" si="0"/>
        <v>1</v>
      </c>
    </row>
    <row r="58" spans="1:5" ht="15.6" x14ac:dyDescent="0.3">
      <c r="A58" s="1" t="s">
        <v>45</v>
      </c>
      <c r="B58" s="1" t="s">
        <v>79</v>
      </c>
      <c r="C58" s="1">
        <v>23</v>
      </c>
      <c r="D58" s="10">
        <v>22</v>
      </c>
      <c r="E58" s="2">
        <f t="shared" si="0"/>
        <v>0.95652173913043481</v>
      </c>
    </row>
    <row r="59" spans="1:5" ht="15.6" x14ac:dyDescent="0.3">
      <c r="A59" s="1" t="s">
        <v>45</v>
      </c>
      <c r="B59" s="1" t="s">
        <v>149</v>
      </c>
      <c r="C59" s="1">
        <v>57</v>
      </c>
      <c r="D59" s="10">
        <v>52</v>
      </c>
      <c r="E59" s="2">
        <f t="shared" si="0"/>
        <v>0.91228070175438591</v>
      </c>
    </row>
    <row r="60" spans="1:5" ht="15.6" x14ac:dyDescent="0.3">
      <c r="A60" s="1" t="s">
        <v>45</v>
      </c>
      <c r="B60" s="1" t="s">
        <v>150</v>
      </c>
      <c r="C60" s="1">
        <v>32</v>
      </c>
      <c r="D60" s="10">
        <v>32</v>
      </c>
      <c r="E60" s="2">
        <f t="shared" si="0"/>
        <v>1</v>
      </c>
    </row>
    <row r="61" spans="1:5" ht="15.6" x14ac:dyDescent="0.3">
      <c r="A61" s="1" t="s">
        <v>45</v>
      </c>
      <c r="B61" s="1" t="s">
        <v>80</v>
      </c>
      <c r="C61" s="1">
        <v>23</v>
      </c>
      <c r="D61" s="10">
        <v>23</v>
      </c>
      <c r="E61" s="2">
        <f t="shared" si="0"/>
        <v>1</v>
      </c>
    </row>
    <row r="62" spans="1:5" ht="15.6" x14ac:dyDescent="0.3">
      <c r="A62" s="1" t="s">
        <v>45</v>
      </c>
      <c r="B62" s="1" t="s">
        <v>151</v>
      </c>
      <c r="C62" s="1">
        <v>2</v>
      </c>
      <c r="D62" s="10">
        <v>0</v>
      </c>
      <c r="E62" s="2">
        <f t="shared" si="0"/>
        <v>0</v>
      </c>
    </row>
    <row r="63" spans="1:5" ht="15.6" x14ac:dyDescent="0.3">
      <c r="A63" s="1" t="s">
        <v>44</v>
      </c>
      <c r="B63" s="1" t="s">
        <v>81</v>
      </c>
      <c r="C63" s="1">
        <v>4</v>
      </c>
      <c r="D63" s="10">
        <v>3</v>
      </c>
      <c r="E63" s="2">
        <f t="shared" si="0"/>
        <v>0.75</v>
      </c>
    </row>
    <row r="64" spans="1:5" ht="15.6" x14ac:dyDescent="0.3">
      <c r="A64" s="1" t="s">
        <v>44</v>
      </c>
      <c r="B64" s="1" t="s">
        <v>82</v>
      </c>
      <c r="C64" s="1">
        <v>20</v>
      </c>
      <c r="D64" s="10">
        <v>2</v>
      </c>
      <c r="E64" s="2">
        <f t="shared" si="0"/>
        <v>0.1</v>
      </c>
    </row>
    <row r="65" spans="1:5" ht="15.6" x14ac:dyDescent="0.3">
      <c r="A65" s="1" t="s">
        <v>44</v>
      </c>
      <c r="B65" s="1" t="s">
        <v>152</v>
      </c>
      <c r="C65" s="1">
        <v>8</v>
      </c>
      <c r="D65" s="10">
        <v>6</v>
      </c>
      <c r="E65" s="2">
        <f t="shared" si="0"/>
        <v>0.75</v>
      </c>
    </row>
    <row r="66" spans="1:5" ht="15.6" x14ac:dyDescent="0.3">
      <c r="A66" s="1" t="s">
        <v>43</v>
      </c>
      <c r="B66" s="1" t="s">
        <v>83</v>
      </c>
      <c r="C66" s="1">
        <v>29</v>
      </c>
      <c r="D66" s="10">
        <v>15</v>
      </c>
      <c r="E66" s="2">
        <f t="shared" si="0"/>
        <v>0.51724137931034486</v>
      </c>
    </row>
    <row r="67" spans="1:5" ht="15.6" x14ac:dyDescent="0.3">
      <c r="A67" s="1" t="s">
        <v>43</v>
      </c>
      <c r="B67" s="1" t="s">
        <v>153</v>
      </c>
      <c r="C67" s="1">
        <v>28</v>
      </c>
      <c r="D67" s="10">
        <v>22</v>
      </c>
      <c r="E67" s="2">
        <f t="shared" si="0"/>
        <v>0.7857142857142857</v>
      </c>
    </row>
    <row r="68" spans="1:5" ht="15.6" x14ac:dyDescent="0.3">
      <c r="A68" s="1" t="s">
        <v>43</v>
      </c>
      <c r="B68" s="1" t="s">
        <v>154</v>
      </c>
      <c r="C68" s="1">
        <v>14</v>
      </c>
      <c r="D68" s="10">
        <v>1</v>
      </c>
      <c r="E68" s="2">
        <f t="shared" si="0"/>
        <v>7.1428571428571425E-2</v>
      </c>
    </row>
    <row r="69" spans="1:5" ht="15.6" x14ac:dyDescent="0.3">
      <c r="A69" s="1" t="s">
        <v>43</v>
      </c>
      <c r="B69" s="1" t="s">
        <v>84</v>
      </c>
      <c r="C69" s="1">
        <v>46</v>
      </c>
      <c r="D69" s="10">
        <v>0</v>
      </c>
      <c r="E69" s="2">
        <f t="shared" ref="E69:E132" si="1">D69/C69</f>
        <v>0</v>
      </c>
    </row>
    <row r="70" spans="1:5" ht="15.6" x14ac:dyDescent="0.3">
      <c r="A70" s="1" t="s">
        <v>43</v>
      </c>
      <c r="B70" s="1" t="s">
        <v>85</v>
      </c>
      <c r="C70" s="1">
        <v>1</v>
      </c>
      <c r="D70" s="10">
        <v>0</v>
      </c>
      <c r="E70" s="2">
        <f t="shared" si="1"/>
        <v>0</v>
      </c>
    </row>
    <row r="71" spans="1:5" ht="15.6" x14ac:dyDescent="0.3">
      <c r="A71" s="1" t="s">
        <v>42</v>
      </c>
      <c r="B71" s="1" t="s">
        <v>155</v>
      </c>
      <c r="C71" s="1">
        <v>31</v>
      </c>
      <c r="D71" s="10">
        <v>28</v>
      </c>
      <c r="E71" s="2">
        <f t="shared" si="1"/>
        <v>0.90322580645161288</v>
      </c>
    </row>
    <row r="72" spans="1:5" ht="15.6" x14ac:dyDescent="0.3">
      <c r="A72" s="1" t="s">
        <v>42</v>
      </c>
      <c r="B72" s="1" t="s">
        <v>156</v>
      </c>
      <c r="C72" s="1">
        <v>104</v>
      </c>
      <c r="D72" s="10">
        <v>95</v>
      </c>
      <c r="E72" s="2">
        <f t="shared" si="1"/>
        <v>0.91346153846153844</v>
      </c>
    </row>
    <row r="73" spans="1:5" ht="15.6" x14ac:dyDescent="0.3">
      <c r="A73" s="1" t="s">
        <v>42</v>
      </c>
      <c r="B73" s="1" t="s">
        <v>157</v>
      </c>
      <c r="C73" s="1">
        <v>60</v>
      </c>
      <c r="D73" s="10">
        <v>47</v>
      </c>
      <c r="E73" s="2">
        <f t="shared" si="1"/>
        <v>0.78333333333333333</v>
      </c>
    </row>
    <row r="74" spans="1:5" ht="15.6" x14ac:dyDescent="0.3">
      <c r="A74" s="1" t="s">
        <v>42</v>
      </c>
      <c r="B74" s="1" t="s">
        <v>158</v>
      </c>
      <c r="C74" s="1">
        <v>21</v>
      </c>
      <c r="D74" s="10">
        <v>16</v>
      </c>
      <c r="E74" s="2">
        <f t="shared" si="1"/>
        <v>0.76190476190476186</v>
      </c>
    </row>
    <row r="75" spans="1:5" ht="15.6" x14ac:dyDescent="0.3">
      <c r="A75" s="1" t="s">
        <v>41</v>
      </c>
      <c r="B75" s="1" t="s">
        <v>159</v>
      </c>
      <c r="C75" s="1">
        <v>25</v>
      </c>
      <c r="D75" s="10">
        <v>14</v>
      </c>
      <c r="E75" s="2">
        <f t="shared" si="1"/>
        <v>0.56000000000000005</v>
      </c>
    </row>
    <row r="76" spans="1:5" ht="15.6" x14ac:dyDescent="0.3">
      <c r="A76" s="1" t="s">
        <v>40</v>
      </c>
      <c r="B76" s="1" t="s">
        <v>160</v>
      </c>
      <c r="C76" s="1">
        <v>1</v>
      </c>
      <c r="D76" s="10">
        <v>1</v>
      </c>
      <c r="E76" s="2">
        <f t="shared" si="1"/>
        <v>1</v>
      </c>
    </row>
    <row r="77" spans="1:5" ht="15.6" x14ac:dyDescent="0.3">
      <c r="A77" s="1" t="s">
        <v>40</v>
      </c>
      <c r="B77" s="1" t="s">
        <v>161</v>
      </c>
      <c r="C77" s="1">
        <v>170</v>
      </c>
      <c r="D77" s="10">
        <v>126</v>
      </c>
      <c r="E77" s="2">
        <f t="shared" si="1"/>
        <v>0.74117647058823533</v>
      </c>
    </row>
    <row r="78" spans="1:5" ht="15.6" x14ac:dyDescent="0.3">
      <c r="A78" s="1" t="s">
        <v>40</v>
      </c>
      <c r="B78" s="1" t="s">
        <v>162</v>
      </c>
      <c r="C78" s="1">
        <v>617</v>
      </c>
      <c r="D78" s="10">
        <v>392</v>
      </c>
      <c r="E78" s="2">
        <f t="shared" si="1"/>
        <v>0.63533225283630468</v>
      </c>
    </row>
    <row r="79" spans="1:5" ht="15.6" x14ac:dyDescent="0.3">
      <c r="A79" s="1" t="s">
        <v>40</v>
      </c>
      <c r="B79" s="1" t="s">
        <v>163</v>
      </c>
      <c r="C79" s="1">
        <v>2</v>
      </c>
      <c r="D79" s="10">
        <v>2</v>
      </c>
      <c r="E79" s="2">
        <f t="shared" si="1"/>
        <v>1</v>
      </c>
    </row>
    <row r="80" spans="1:5" ht="15.6" x14ac:dyDescent="0.3">
      <c r="A80" s="1" t="s">
        <v>40</v>
      </c>
      <c r="B80" s="1" t="s">
        <v>164</v>
      </c>
      <c r="C80" s="1">
        <v>41</v>
      </c>
      <c r="D80" s="10">
        <v>32</v>
      </c>
      <c r="E80" s="2">
        <f t="shared" si="1"/>
        <v>0.78048780487804881</v>
      </c>
    </row>
    <row r="81" spans="1:5" ht="15.6" x14ac:dyDescent="0.3">
      <c r="A81" s="1" t="s">
        <v>40</v>
      </c>
      <c r="B81" s="1" t="s">
        <v>165</v>
      </c>
      <c r="C81" s="1">
        <v>18</v>
      </c>
      <c r="D81" s="10">
        <v>10</v>
      </c>
      <c r="E81" s="2">
        <f t="shared" si="1"/>
        <v>0.55555555555555558</v>
      </c>
    </row>
    <row r="82" spans="1:5" ht="15.6" x14ac:dyDescent="0.3">
      <c r="A82" s="1" t="s">
        <v>40</v>
      </c>
      <c r="B82" s="1" t="s">
        <v>166</v>
      </c>
      <c r="C82" s="1">
        <v>10</v>
      </c>
      <c r="D82" s="10">
        <v>2</v>
      </c>
      <c r="E82" s="2">
        <f t="shared" si="1"/>
        <v>0.2</v>
      </c>
    </row>
    <row r="83" spans="1:5" ht="15.6" x14ac:dyDescent="0.3">
      <c r="A83" s="1" t="s">
        <v>40</v>
      </c>
      <c r="B83" s="1" t="s">
        <v>167</v>
      </c>
      <c r="C83" s="1">
        <v>6</v>
      </c>
      <c r="D83" s="10">
        <v>6</v>
      </c>
      <c r="E83" s="2">
        <f t="shared" si="1"/>
        <v>1</v>
      </c>
    </row>
    <row r="84" spans="1:5" ht="15.6" x14ac:dyDescent="0.3">
      <c r="A84" s="1" t="s">
        <v>39</v>
      </c>
      <c r="B84" s="1" t="s">
        <v>168</v>
      </c>
      <c r="C84" s="1">
        <v>5</v>
      </c>
      <c r="D84" s="10">
        <v>3</v>
      </c>
      <c r="E84" s="2">
        <f t="shared" si="1"/>
        <v>0.6</v>
      </c>
    </row>
    <row r="85" spans="1:5" ht="15.6" x14ac:dyDescent="0.3">
      <c r="A85" s="1" t="s">
        <v>39</v>
      </c>
      <c r="B85" s="1" t="s">
        <v>170</v>
      </c>
      <c r="C85" s="1">
        <v>34</v>
      </c>
      <c r="D85" s="10">
        <v>27</v>
      </c>
      <c r="E85" s="2">
        <f t="shared" si="1"/>
        <v>0.79411764705882348</v>
      </c>
    </row>
    <row r="86" spans="1:5" s="12" customFormat="1" ht="15.6" x14ac:dyDescent="0.3">
      <c r="A86" s="10" t="s">
        <v>39</v>
      </c>
      <c r="B86" s="10" t="s">
        <v>169</v>
      </c>
      <c r="C86" s="10">
        <v>20</v>
      </c>
      <c r="D86" s="10">
        <v>20</v>
      </c>
      <c r="E86" s="11">
        <f t="shared" si="1"/>
        <v>1</v>
      </c>
    </row>
    <row r="87" spans="1:5" ht="15.6" x14ac:dyDescent="0.3">
      <c r="A87" s="1" t="s">
        <v>38</v>
      </c>
      <c r="B87" s="1" t="s">
        <v>171</v>
      </c>
      <c r="C87" s="1">
        <v>12</v>
      </c>
      <c r="D87" s="1">
        <v>10</v>
      </c>
      <c r="E87" s="2">
        <f t="shared" si="1"/>
        <v>0.83333333333333337</v>
      </c>
    </row>
    <row r="88" spans="1:5" ht="15.6" x14ac:dyDescent="0.3">
      <c r="A88" s="1" t="s">
        <v>38</v>
      </c>
      <c r="B88" s="1" t="s">
        <v>172</v>
      </c>
      <c r="C88" s="1">
        <v>1</v>
      </c>
      <c r="D88" s="1">
        <v>0</v>
      </c>
      <c r="E88" s="2">
        <f t="shared" si="1"/>
        <v>0</v>
      </c>
    </row>
    <row r="89" spans="1:5" ht="15.6" x14ac:dyDescent="0.3">
      <c r="A89" s="1" t="s">
        <v>37</v>
      </c>
      <c r="B89" s="1" t="s">
        <v>173</v>
      </c>
      <c r="C89" s="1">
        <v>15</v>
      </c>
      <c r="D89" s="1">
        <v>15</v>
      </c>
      <c r="E89" s="2">
        <f t="shared" si="1"/>
        <v>1</v>
      </c>
    </row>
    <row r="90" spans="1:5" ht="15.6" x14ac:dyDescent="0.3">
      <c r="A90" s="1" t="s">
        <v>36</v>
      </c>
      <c r="B90" s="1" t="s">
        <v>86</v>
      </c>
      <c r="C90" s="1">
        <v>470</v>
      </c>
      <c r="D90" s="1">
        <v>0</v>
      </c>
      <c r="E90" s="2">
        <f t="shared" si="1"/>
        <v>0</v>
      </c>
    </row>
    <row r="91" spans="1:5" ht="15.6" x14ac:dyDescent="0.3">
      <c r="A91" s="1" t="s">
        <v>36</v>
      </c>
      <c r="B91" s="1" t="s">
        <v>174</v>
      </c>
      <c r="C91" s="1">
        <v>1</v>
      </c>
      <c r="D91" s="1">
        <v>1</v>
      </c>
      <c r="E91" s="2">
        <f t="shared" si="1"/>
        <v>1</v>
      </c>
    </row>
    <row r="92" spans="1:5" ht="15.6" x14ac:dyDescent="0.3">
      <c r="A92" s="1" t="s">
        <v>36</v>
      </c>
      <c r="B92" s="1" t="s">
        <v>175</v>
      </c>
      <c r="C92" s="1">
        <v>388</v>
      </c>
      <c r="D92" s="1">
        <v>298</v>
      </c>
      <c r="E92" s="2">
        <f t="shared" si="1"/>
        <v>0.76804123711340211</v>
      </c>
    </row>
    <row r="93" spans="1:5" ht="15.6" x14ac:dyDescent="0.3">
      <c r="A93" s="1" t="s">
        <v>36</v>
      </c>
      <c r="B93" s="1" t="s">
        <v>176</v>
      </c>
      <c r="C93" s="1">
        <v>30</v>
      </c>
      <c r="D93" s="1">
        <v>23</v>
      </c>
      <c r="E93" s="2">
        <f t="shared" si="1"/>
        <v>0.76666666666666672</v>
      </c>
    </row>
    <row r="94" spans="1:5" ht="15.6" x14ac:dyDescent="0.3">
      <c r="A94" s="1" t="s">
        <v>36</v>
      </c>
      <c r="B94" s="1" t="s">
        <v>177</v>
      </c>
      <c r="C94" s="1">
        <v>80</v>
      </c>
      <c r="D94" s="1">
        <v>60</v>
      </c>
      <c r="E94" s="2">
        <f t="shared" si="1"/>
        <v>0.75</v>
      </c>
    </row>
    <row r="95" spans="1:5" ht="15.6" x14ac:dyDescent="0.3">
      <c r="A95" s="1" t="s">
        <v>36</v>
      </c>
      <c r="B95" s="1" t="s">
        <v>178</v>
      </c>
      <c r="C95" s="1">
        <v>40</v>
      </c>
      <c r="D95" s="1">
        <v>30</v>
      </c>
      <c r="E95" s="2">
        <f t="shared" si="1"/>
        <v>0.75</v>
      </c>
    </row>
    <row r="96" spans="1:5" ht="15.6" x14ac:dyDescent="0.3">
      <c r="A96" s="1" t="s">
        <v>36</v>
      </c>
      <c r="B96" s="1" t="s">
        <v>179</v>
      </c>
      <c r="C96" s="1">
        <v>40</v>
      </c>
      <c r="D96" s="1">
        <v>30</v>
      </c>
      <c r="E96" s="2">
        <f t="shared" si="1"/>
        <v>0.75</v>
      </c>
    </row>
    <row r="97" spans="1:5" ht="15.6" x14ac:dyDescent="0.3">
      <c r="A97" s="1" t="s">
        <v>36</v>
      </c>
      <c r="B97" s="1" t="s">
        <v>180</v>
      </c>
      <c r="C97" s="1">
        <v>30</v>
      </c>
      <c r="D97" s="1">
        <v>23</v>
      </c>
      <c r="E97" s="2">
        <f t="shared" si="1"/>
        <v>0.76666666666666672</v>
      </c>
    </row>
    <row r="98" spans="1:5" ht="15.6" x14ac:dyDescent="0.3">
      <c r="A98" s="1" t="s">
        <v>36</v>
      </c>
      <c r="B98" s="1" t="s">
        <v>181</v>
      </c>
      <c r="C98" s="1">
        <v>35</v>
      </c>
      <c r="D98" s="1">
        <v>26</v>
      </c>
      <c r="E98" s="2">
        <f t="shared" si="1"/>
        <v>0.74285714285714288</v>
      </c>
    </row>
    <row r="99" spans="1:5" ht="15.6" x14ac:dyDescent="0.3">
      <c r="A99" s="1" t="s">
        <v>36</v>
      </c>
      <c r="B99" s="1" t="s">
        <v>182</v>
      </c>
      <c r="C99" s="1">
        <v>15</v>
      </c>
      <c r="D99" s="1">
        <v>11</v>
      </c>
      <c r="E99" s="2">
        <f t="shared" si="1"/>
        <v>0.73333333333333328</v>
      </c>
    </row>
    <row r="100" spans="1:5" ht="15.6" x14ac:dyDescent="0.3">
      <c r="A100" s="1" t="s">
        <v>36</v>
      </c>
      <c r="B100" s="1" t="s">
        <v>183</v>
      </c>
      <c r="C100" s="1">
        <v>65</v>
      </c>
      <c r="D100" s="1">
        <v>49</v>
      </c>
      <c r="E100" s="2">
        <f t="shared" si="1"/>
        <v>0.75384615384615383</v>
      </c>
    </row>
    <row r="101" spans="1:5" ht="15.6" x14ac:dyDescent="0.3">
      <c r="A101" s="1" t="s">
        <v>36</v>
      </c>
      <c r="B101" s="1" t="s">
        <v>184</v>
      </c>
      <c r="C101" s="1">
        <v>45</v>
      </c>
      <c r="D101" s="1">
        <v>34</v>
      </c>
      <c r="E101" s="2">
        <f t="shared" si="1"/>
        <v>0.75555555555555554</v>
      </c>
    </row>
    <row r="102" spans="1:5" ht="15.6" x14ac:dyDescent="0.3">
      <c r="A102" s="1" t="s">
        <v>36</v>
      </c>
      <c r="B102" s="1" t="s">
        <v>185</v>
      </c>
      <c r="C102" s="1">
        <v>25</v>
      </c>
      <c r="D102" s="1">
        <v>19</v>
      </c>
      <c r="E102" s="2">
        <f t="shared" si="1"/>
        <v>0.76</v>
      </c>
    </row>
    <row r="103" spans="1:5" ht="15.6" x14ac:dyDescent="0.3">
      <c r="A103" s="1" t="s">
        <v>36</v>
      </c>
      <c r="B103" s="1" t="s">
        <v>186</v>
      </c>
      <c r="C103" s="1">
        <v>50</v>
      </c>
      <c r="D103" s="1">
        <v>38</v>
      </c>
      <c r="E103" s="2">
        <f t="shared" si="1"/>
        <v>0.76</v>
      </c>
    </row>
    <row r="104" spans="1:5" ht="15.6" x14ac:dyDescent="0.3">
      <c r="A104" s="1" t="s">
        <v>36</v>
      </c>
      <c r="B104" s="1" t="s">
        <v>187</v>
      </c>
      <c r="C104" s="1">
        <v>15</v>
      </c>
      <c r="D104" s="1">
        <v>11</v>
      </c>
      <c r="E104" s="2">
        <f t="shared" si="1"/>
        <v>0.73333333333333328</v>
      </c>
    </row>
    <row r="105" spans="1:5" ht="15.6" x14ac:dyDescent="0.3">
      <c r="A105" s="1" t="s">
        <v>36</v>
      </c>
      <c r="B105" s="1" t="s">
        <v>188</v>
      </c>
      <c r="C105" s="3">
        <v>15</v>
      </c>
      <c r="D105" s="3">
        <v>11</v>
      </c>
      <c r="E105" s="2">
        <f t="shared" si="1"/>
        <v>0.73333333333333328</v>
      </c>
    </row>
    <row r="106" spans="1:5" ht="15.6" x14ac:dyDescent="0.3">
      <c r="A106" s="1" t="s">
        <v>36</v>
      </c>
      <c r="B106" s="1" t="s">
        <v>189</v>
      </c>
      <c r="C106" s="1">
        <v>40</v>
      </c>
      <c r="D106" s="1">
        <v>30</v>
      </c>
      <c r="E106" s="2">
        <f t="shared" si="1"/>
        <v>0.75</v>
      </c>
    </row>
    <row r="107" spans="1:5" ht="15.6" x14ac:dyDescent="0.3">
      <c r="A107" s="1" t="s">
        <v>36</v>
      </c>
      <c r="B107" s="1" t="s">
        <v>190</v>
      </c>
      <c r="C107" s="1">
        <v>65</v>
      </c>
      <c r="D107" s="1">
        <v>45</v>
      </c>
      <c r="E107" s="2">
        <f t="shared" si="1"/>
        <v>0.69230769230769229</v>
      </c>
    </row>
    <row r="108" spans="1:5" ht="15.6" x14ac:dyDescent="0.3">
      <c r="A108" s="1" t="s">
        <v>36</v>
      </c>
      <c r="B108" s="1" t="s">
        <v>191</v>
      </c>
      <c r="C108" s="1">
        <v>20</v>
      </c>
      <c r="D108" s="1">
        <v>15</v>
      </c>
      <c r="E108" s="2">
        <f t="shared" si="1"/>
        <v>0.75</v>
      </c>
    </row>
    <row r="109" spans="1:5" ht="15.6" x14ac:dyDescent="0.3">
      <c r="A109" s="1" t="s">
        <v>36</v>
      </c>
      <c r="B109" s="1" t="s">
        <v>192</v>
      </c>
      <c r="C109" s="1">
        <v>50</v>
      </c>
      <c r="D109" s="1">
        <v>38</v>
      </c>
      <c r="E109" s="2">
        <f t="shared" si="1"/>
        <v>0.76</v>
      </c>
    </row>
    <row r="110" spans="1:5" ht="15.6" x14ac:dyDescent="0.3">
      <c r="A110" s="1" t="s">
        <v>36</v>
      </c>
      <c r="B110" s="1" t="s">
        <v>193</v>
      </c>
      <c r="C110" s="1">
        <v>4</v>
      </c>
      <c r="D110" s="1">
        <v>2</v>
      </c>
      <c r="E110" s="2">
        <f t="shared" si="1"/>
        <v>0.5</v>
      </c>
    </row>
    <row r="111" spans="1:5" ht="15.6" x14ac:dyDescent="0.3">
      <c r="A111" s="1" t="s">
        <v>36</v>
      </c>
      <c r="B111" s="1" t="s">
        <v>194</v>
      </c>
      <c r="C111" s="1">
        <v>25</v>
      </c>
      <c r="D111" s="1">
        <v>25</v>
      </c>
      <c r="E111" s="2">
        <f t="shared" si="1"/>
        <v>1</v>
      </c>
    </row>
    <row r="112" spans="1:5" ht="15.6" x14ac:dyDescent="0.3">
      <c r="A112" s="1" t="s">
        <v>36</v>
      </c>
      <c r="B112" s="1" t="s">
        <v>195</v>
      </c>
      <c r="C112" s="1">
        <v>12</v>
      </c>
      <c r="D112" s="1">
        <v>9</v>
      </c>
      <c r="E112" s="2">
        <f t="shared" si="1"/>
        <v>0.75</v>
      </c>
    </row>
    <row r="113" spans="1:5" ht="15.6" x14ac:dyDescent="0.3">
      <c r="A113" s="1" t="s">
        <v>36</v>
      </c>
      <c r="B113" s="1" t="s">
        <v>196</v>
      </c>
      <c r="C113" s="1">
        <v>110</v>
      </c>
      <c r="D113" s="1">
        <v>83</v>
      </c>
      <c r="E113" s="2">
        <f t="shared" si="1"/>
        <v>0.75454545454545452</v>
      </c>
    </row>
    <row r="114" spans="1:5" ht="15.6" x14ac:dyDescent="0.3">
      <c r="A114" s="1" t="s">
        <v>36</v>
      </c>
      <c r="B114" s="1" t="s">
        <v>197</v>
      </c>
      <c r="C114" s="1">
        <v>20</v>
      </c>
      <c r="D114" s="1">
        <v>0</v>
      </c>
      <c r="E114" s="2">
        <f t="shared" si="1"/>
        <v>0</v>
      </c>
    </row>
    <row r="115" spans="1:5" ht="15.6" x14ac:dyDescent="0.3">
      <c r="A115" s="1" t="s">
        <v>36</v>
      </c>
      <c r="B115" s="1" t="s">
        <v>198</v>
      </c>
      <c r="C115" s="1">
        <v>86</v>
      </c>
      <c r="D115" s="1">
        <v>56</v>
      </c>
      <c r="E115" s="2">
        <f t="shared" si="1"/>
        <v>0.65116279069767447</v>
      </c>
    </row>
    <row r="116" spans="1:5" s="12" customFormat="1" ht="15.6" x14ac:dyDescent="0.3">
      <c r="A116" s="10" t="s">
        <v>36</v>
      </c>
      <c r="B116" s="10" t="s">
        <v>199</v>
      </c>
      <c r="C116" s="10">
        <v>52</v>
      </c>
      <c r="D116" s="10">
        <v>11</v>
      </c>
      <c r="E116" s="11">
        <f t="shared" si="1"/>
        <v>0.21153846153846154</v>
      </c>
    </row>
    <row r="117" spans="1:5" ht="15.6" x14ac:dyDescent="0.3">
      <c r="A117" s="1" t="s">
        <v>36</v>
      </c>
      <c r="B117" s="1" t="s">
        <v>200</v>
      </c>
      <c r="C117" s="1">
        <v>23</v>
      </c>
      <c r="D117" s="1">
        <v>19</v>
      </c>
      <c r="E117" s="2">
        <f t="shared" si="1"/>
        <v>0.82608695652173914</v>
      </c>
    </row>
    <row r="118" spans="1:5" ht="15.6" x14ac:dyDescent="0.3">
      <c r="A118" s="1" t="s">
        <v>36</v>
      </c>
      <c r="B118" s="1" t="s">
        <v>482</v>
      </c>
      <c r="C118" s="1">
        <v>170</v>
      </c>
      <c r="D118" s="1">
        <v>70</v>
      </c>
      <c r="E118" s="2">
        <f t="shared" si="1"/>
        <v>0.41176470588235292</v>
      </c>
    </row>
    <row r="119" spans="1:5" ht="15.6" x14ac:dyDescent="0.3">
      <c r="A119" s="1" t="s">
        <v>36</v>
      </c>
      <c r="B119" s="1" t="s">
        <v>201</v>
      </c>
      <c r="C119" s="1">
        <v>106</v>
      </c>
      <c r="D119" s="1">
        <v>17</v>
      </c>
      <c r="E119" s="2">
        <f t="shared" si="1"/>
        <v>0.16037735849056603</v>
      </c>
    </row>
    <row r="120" spans="1:5" ht="15.6" x14ac:dyDescent="0.3">
      <c r="A120" s="1" t="s">
        <v>36</v>
      </c>
      <c r="B120" s="1" t="s">
        <v>202</v>
      </c>
      <c r="C120" s="1">
        <v>170</v>
      </c>
      <c r="D120" s="1">
        <v>148</v>
      </c>
      <c r="E120" s="2">
        <f t="shared" si="1"/>
        <v>0.87058823529411766</v>
      </c>
    </row>
    <row r="121" spans="1:5" ht="15.6" x14ac:dyDescent="0.3">
      <c r="A121" s="1" t="s">
        <v>36</v>
      </c>
      <c r="B121" s="1" t="s">
        <v>203</v>
      </c>
      <c r="C121" s="1">
        <v>9</v>
      </c>
      <c r="D121" s="1">
        <v>4</v>
      </c>
      <c r="E121" s="2">
        <f t="shared" si="1"/>
        <v>0.44444444444444442</v>
      </c>
    </row>
    <row r="122" spans="1:5" ht="15.6" x14ac:dyDescent="0.3">
      <c r="A122" s="1" t="s">
        <v>36</v>
      </c>
      <c r="B122" s="1" t="s">
        <v>204</v>
      </c>
      <c r="C122" s="1">
        <v>210</v>
      </c>
      <c r="D122" s="1">
        <v>164</v>
      </c>
      <c r="E122" s="2">
        <f t="shared" si="1"/>
        <v>0.78095238095238095</v>
      </c>
    </row>
    <row r="123" spans="1:5" ht="15.6" x14ac:dyDescent="0.3">
      <c r="A123" s="1" t="s">
        <v>36</v>
      </c>
      <c r="B123" s="1" t="s">
        <v>205</v>
      </c>
      <c r="C123" s="1">
        <v>138</v>
      </c>
      <c r="D123" s="1">
        <v>35</v>
      </c>
      <c r="E123" s="2">
        <f t="shared" si="1"/>
        <v>0.25362318840579712</v>
      </c>
    </row>
    <row r="124" spans="1:5" ht="15.6" x14ac:dyDescent="0.3">
      <c r="A124" s="1" t="s">
        <v>36</v>
      </c>
      <c r="B124" s="1" t="s">
        <v>206</v>
      </c>
      <c r="C124" s="1">
        <v>223</v>
      </c>
      <c r="D124" s="1">
        <v>186</v>
      </c>
      <c r="E124" s="2">
        <f t="shared" si="1"/>
        <v>0.8340807174887892</v>
      </c>
    </row>
    <row r="125" spans="1:5" ht="15.6" x14ac:dyDescent="0.3">
      <c r="A125" s="1" t="s">
        <v>36</v>
      </c>
      <c r="B125" s="1" t="s">
        <v>207</v>
      </c>
      <c r="C125" s="1">
        <v>151</v>
      </c>
      <c r="D125" s="1">
        <v>18</v>
      </c>
      <c r="E125" s="2">
        <f t="shared" si="1"/>
        <v>0.11920529801324503</v>
      </c>
    </row>
    <row r="126" spans="1:5" ht="15.6" x14ac:dyDescent="0.3">
      <c r="A126" s="1" t="s">
        <v>36</v>
      </c>
      <c r="B126" s="1" t="s">
        <v>208</v>
      </c>
      <c r="C126" s="1">
        <v>137</v>
      </c>
      <c r="D126" s="1">
        <v>85</v>
      </c>
      <c r="E126" s="2">
        <f t="shared" si="1"/>
        <v>0.62043795620437958</v>
      </c>
    </row>
    <row r="127" spans="1:5" ht="15.6" x14ac:dyDescent="0.3">
      <c r="A127" s="1" t="s">
        <v>36</v>
      </c>
      <c r="B127" s="1" t="s">
        <v>209</v>
      </c>
      <c r="C127" s="1">
        <v>280</v>
      </c>
      <c r="D127" s="1">
        <v>163</v>
      </c>
      <c r="E127" s="2">
        <f t="shared" si="1"/>
        <v>0.58214285714285718</v>
      </c>
    </row>
    <row r="128" spans="1:5" s="12" customFormat="1" ht="15.6" x14ac:dyDescent="0.3">
      <c r="A128" s="10" t="s">
        <v>36</v>
      </c>
      <c r="B128" s="10" t="s">
        <v>210</v>
      </c>
      <c r="C128" s="10">
        <v>115</v>
      </c>
      <c r="D128" s="10">
        <v>33</v>
      </c>
      <c r="E128" s="11">
        <f t="shared" si="1"/>
        <v>0.28695652173913044</v>
      </c>
    </row>
    <row r="129" spans="1:5" ht="15.6" x14ac:dyDescent="0.3">
      <c r="A129" s="1" t="s">
        <v>36</v>
      </c>
      <c r="B129" s="1" t="s">
        <v>211</v>
      </c>
      <c r="C129" s="1">
        <v>92</v>
      </c>
      <c r="D129" s="1">
        <v>61</v>
      </c>
      <c r="E129" s="2">
        <f t="shared" si="1"/>
        <v>0.66304347826086951</v>
      </c>
    </row>
    <row r="130" spans="1:5" s="12" customFormat="1" ht="15.6" x14ac:dyDescent="0.3">
      <c r="A130" s="10" t="s">
        <v>36</v>
      </c>
      <c r="B130" s="10" t="s">
        <v>212</v>
      </c>
      <c r="C130" s="10">
        <v>24</v>
      </c>
      <c r="D130" s="10">
        <v>19</v>
      </c>
      <c r="E130" s="11">
        <f t="shared" si="1"/>
        <v>0.79166666666666663</v>
      </c>
    </row>
    <row r="131" spans="1:5" ht="15.6" x14ac:dyDescent="0.3">
      <c r="A131" s="1" t="s">
        <v>36</v>
      </c>
      <c r="B131" s="1" t="s">
        <v>213</v>
      </c>
      <c r="C131" s="1">
        <v>278</v>
      </c>
      <c r="D131" s="1">
        <v>130</v>
      </c>
      <c r="E131" s="2">
        <f t="shared" si="1"/>
        <v>0.46762589928057552</v>
      </c>
    </row>
    <row r="132" spans="1:5" ht="15.6" x14ac:dyDescent="0.3">
      <c r="A132" s="1" t="s">
        <v>36</v>
      </c>
      <c r="B132" s="1" t="s">
        <v>214</v>
      </c>
      <c r="C132" s="1">
        <v>98</v>
      </c>
      <c r="D132" s="1">
        <v>62</v>
      </c>
      <c r="E132" s="2">
        <f t="shared" si="1"/>
        <v>0.63265306122448983</v>
      </c>
    </row>
    <row r="133" spans="1:5" ht="15.6" x14ac:dyDescent="0.3">
      <c r="A133" s="1" t="s">
        <v>36</v>
      </c>
      <c r="B133" s="1" t="s">
        <v>87</v>
      </c>
      <c r="C133" s="1">
        <v>66</v>
      </c>
      <c r="D133" s="1">
        <v>43</v>
      </c>
      <c r="E133" s="2">
        <f t="shared" ref="E133:E196" si="2">D133/C133</f>
        <v>0.65151515151515149</v>
      </c>
    </row>
    <row r="134" spans="1:5" ht="15.6" x14ac:dyDescent="0.3">
      <c r="A134" s="1" t="s">
        <v>36</v>
      </c>
      <c r="B134" s="1" t="s">
        <v>483</v>
      </c>
      <c r="C134" s="1">
        <v>3</v>
      </c>
      <c r="D134" s="1">
        <v>0</v>
      </c>
      <c r="E134" s="2">
        <f t="shared" si="2"/>
        <v>0</v>
      </c>
    </row>
    <row r="135" spans="1:5" ht="15.6" x14ac:dyDescent="0.3">
      <c r="A135" s="1" t="s">
        <v>36</v>
      </c>
      <c r="B135" s="1" t="s">
        <v>215</v>
      </c>
      <c r="C135" s="1">
        <v>9</v>
      </c>
      <c r="D135" s="1">
        <v>6</v>
      </c>
      <c r="E135" s="2">
        <f t="shared" si="2"/>
        <v>0.66666666666666663</v>
      </c>
    </row>
    <row r="136" spans="1:5" ht="15.6" x14ac:dyDescent="0.3">
      <c r="A136" s="1" t="s">
        <v>36</v>
      </c>
      <c r="B136" s="1" t="s">
        <v>216</v>
      </c>
      <c r="C136" s="1">
        <v>73</v>
      </c>
      <c r="D136" s="1">
        <v>9</v>
      </c>
      <c r="E136" s="2">
        <f t="shared" si="2"/>
        <v>0.12328767123287671</v>
      </c>
    </row>
    <row r="137" spans="1:5" ht="15.6" x14ac:dyDescent="0.3">
      <c r="A137" s="1" t="s">
        <v>36</v>
      </c>
      <c r="B137" s="1" t="s">
        <v>217</v>
      </c>
      <c r="C137" s="1">
        <v>101</v>
      </c>
      <c r="D137" s="1">
        <v>0</v>
      </c>
      <c r="E137" s="2">
        <f t="shared" si="2"/>
        <v>0</v>
      </c>
    </row>
    <row r="138" spans="1:5" ht="15.6" x14ac:dyDescent="0.3">
      <c r="A138" s="1" t="s">
        <v>36</v>
      </c>
      <c r="B138" s="1" t="s">
        <v>218</v>
      </c>
      <c r="C138" s="1">
        <v>60</v>
      </c>
      <c r="D138" s="1">
        <v>53</v>
      </c>
      <c r="E138" s="2">
        <f t="shared" si="2"/>
        <v>0.8833333333333333</v>
      </c>
    </row>
    <row r="139" spans="1:5" ht="15.6" x14ac:dyDescent="0.3">
      <c r="A139" s="1" t="s">
        <v>36</v>
      </c>
      <c r="B139" s="1" t="s">
        <v>219</v>
      </c>
      <c r="C139" s="1">
        <v>1615</v>
      </c>
      <c r="D139" s="1">
        <v>728</v>
      </c>
      <c r="E139" s="2">
        <f t="shared" si="2"/>
        <v>0.45077399380804956</v>
      </c>
    </row>
    <row r="140" spans="1:5" s="12" customFormat="1" ht="15.6" x14ac:dyDescent="0.3">
      <c r="A140" s="10" t="s">
        <v>36</v>
      </c>
      <c r="B140" s="10" t="s">
        <v>88</v>
      </c>
      <c r="C140" s="10">
        <v>47</v>
      </c>
      <c r="D140" s="13">
        <v>36</v>
      </c>
      <c r="E140" s="11">
        <f t="shared" si="2"/>
        <v>0.76595744680851063</v>
      </c>
    </row>
    <row r="141" spans="1:5" ht="15.6" x14ac:dyDescent="0.3">
      <c r="A141" s="1" t="s">
        <v>36</v>
      </c>
      <c r="B141" s="1" t="s">
        <v>220</v>
      </c>
      <c r="C141" s="1">
        <v>10</v>
      </c>
      <c r="D141" s="1">
        <v>4</v>
      </c>
      <c r="E141" s="2">
        <f t="shared" si="2"/>
        <v>0.4</v>
      </c>
    </row>
    <row r="142" spans="1:5" s="12" customFormat="1" ht="15.6" x14ac:dyDescent="0.3">
      <c r="A142" s="10" t="s">
        <v>36</v>
      </c>
      <c r="B142" s="10" t="s">
        <v>89</v>
      </c>
      <c r="C142" s="10">
        <v>6292</v>
      </c>
      <c r="D142" s="13">
        <v>5686</v>
      </c>
      <c r="E142" s="11">
        <f t="shared" si="2"/>
        <v>0.90368722186904005</v>
      </c>
    </row>
    <row r="143" spans="1:5" ht="15.6" x14ac:dyDescent="0.3">
      <c r="A143" s="1" t="s">
        <v>36</v>
      </c>
      <c r="B143" s="1" t="s">
        <v>221</v>
      </c>
      <c r="C143" s="1">
        <v>95</v>
      </c>
      <c r="D143" s="1">
        <v>66</v>
      </c>
      <c r="E143" s="2">
        <f t="shared" si="2"/>
        <v>0.69473684210526321</v>
      </c>
    </row>
    <row r="144" spans="1:5" ht="15.6" x14ac:dyDescent="0.3">
      <c r="A144" s="1" t="s">
        <v>36</v>
      </c>
      <c r="B144" s="1" t="s">
        <v>222</v>
      </c>
      <c r="C144" s="1">
        <v>2</v>
      </c>
      <c r="D144" s="1">
        <v>2</v>
      </c>
      <c r="E144" s="2">
        <f t="shared" si="2"/>
        <v>1</v>
      </c>
    </row>
    <row r="145" spans="1:5" ht="15.6" x14ac:dyDescent="0.3">
      <c r="A145" s="1" t="s">
        <v>36</v>
      </c>
      <c r="B145" s="1" t="s">
        <v>223</v>
      </c>
      <c r="C145" s="1">
        <v>70</v>
      </c>
      <c r="D145" s="1">
        <v>30</v>
      </c>
      <c r="E145" s="2">
        <f t="shared" si="2"/>
        <v>0.42857142857142855</v>
      </c>
    </row>
    <row r="146" spans="1:5" ht="15.6" x14ac:dyDescent="0.3">
      <c r="A146" s="1" t="s">
        <v>36</v>
      </c>
      <c r="B146" s="1" t="s">
        <v>224</v>
      </c>
      <c r="C146" s="1">
        <v>222</v>
      </c>
      <c r="D146" s="1">
        <v>152</v>
      </c>
      <c r="E146" s="2">
        <f t="shared" si="2"/>
        <v>0.68468468468468469</v>
      </c>
    </row>
    <row r="147" spans="1:5" ht="15.6" x14ac:dyDescent="0.3">
      <c r="A147" s="1" t="s">
        <v>36</v>
      </c>
      <c r="B147" s="1" t="s">
        <v>225</v>
      </c>
      <c r="C147" s="1">
        <v>1</v>
      </c>
      <c r="D147" s="1">
        <v>1</v>
      </c>
      <c r="E147" s="2">
        <f t="shared" si="2"/>
        <v>1</v>
      </c>
    </row>
    <row r="148" spans="1:5" ht="15.6" x14ac:dyDescent="0.3">
      <c r="A148" s="1" t="s">
        <v>36</v>
      </c>
      <c r="B148" s="1" t="s">
        <v>226</v>
      </c>
      <c r="C148" s="1">
        <v>71</v>
      </c>
      <c r="D148" s="1">
        <v>51</v>
      </c>
      <c r="E148" s="2">
        <f t="shared" si="2"/>
        <v>0.71830985915492962</v>
      </c>
    </row>
    <row r="149" spans="1:5" ht="15.6" x14ac:dyDescent="0.3">
      <c r="A149" s="1" t="s">
        <v>36</v>
      </c>
      <c r="B149" s="1" t="s">
        <v>227</v>
      </c>
      <c r="C149" s="1">
        <v>164</v>
      </c>
      <c r="D149" s="1">
        <v>129</v>
      </c>
      <c r="E149" s="2">
        <f t="shared" si="2"/>
        <v>0.78658536585365857</v>
      </c>
    </row>
    <row r="150" spans="1:5" ht="15.6" x14ac:dyDescent="0.3">
      <c r="A150" s="1" t="s">
        <v>36</v>
      </c>
      <c r="B150" s="1" t="s">
        <v>228</v>
      </c>
      <c r="C150" s="1">
        <v>331</v>
      </c>
      <c r="D150" s="1">
        <v>134</v>
      </c>
      <c r="E150" s="2">
        <f t="shared" si="2"/>
        <v>0.40483383685800606</v>
      </c>
    </row>
    <row r="151" spans="1:5" ht="15.6" x14ac:dyDescent="0.3">
      <c r="A151" s="1" t="s">
        <v>36</v>
      </c>
      <c r="B151" s="1" t="s">
        <v>229</v>
      </c>
      <c r="C151" s="1">
        <v>130</v>
      </c>
      <c r="D151" s="1">
        <v>97</v>
      </c>
      <c r="E151" s="2">
        <f t="shared" si="2"/>
        <v>0.74615384615384617</v>
      </c>
    </row>
    <row r="152" spans="1:5" ht="15.6" x14ac:dyDescent="0.3">
      <c r="A152" s="1" t="s">
        <v>36</v>
      </c>
      <c r="B152" s="1" t="s">
        <v>90</v>
      </c>
      <c r="C152" s="1">
        <v>107</v>
      </c>
      <c r="D152" s="1">
        <v>50</v>
      </c>
      <c r="E152" s="2">
        <f t="shared" si="2"/>
        <v>0.46728971962616822</v>
      </c>
    </row>
    <row r="153" spans="1:5" ht="15.6" x14ac:dyDescent="0.3">
      <c r="A153" s="1" t="s">
        <v>36</v>
      </c>
      <c r="B153" s="1" t="s">
        <v>230</v>
      </c>
      <c r="C153" s="1">
        <v>101</v>
      </c>
      <c r="D153" s="1">
        <v>46</v>
      </c>
      <c r="E153" s="2">
        <f t="shared" si="2"/>
        <v>0.45544554455445546</v>
      </c>
    </row>
    <row r="154" spans="1:5" ht="15.6" x14ac:dyDescent="0.3">
      <c r="A154" s="1" t="s">
        <v>36</v>
      </c>
      <c r="B154" s="1" t="s">
        <v>231</v>
      </c>
      <c r="C154" s="1">
        <v>20</v>
      </c>
      <c r="D154" s="1">
        <v>18</v>
      </c>
      <c r="E154" s="2">
        <f t="shared" si="2"/>
        <v>0.9</v>
      </c>
    </row>
    <row r="155" spans="1:5" ht="15.6" x14ac:dyDescent="0.3">
      <c r="A155" s="1" t="s">
        <v>36</v>
      </c>
      <c r="B155" s="1" t="s">
        <v>232</v>
      </c>
      <c r="C155" s="1">
        <v>98</v>
      </c>
      <c r="D155" s="1">
        <v>1</v>
      </c>
      <c r="E155" s="2">
        <f t="shared" si="2"/>
        <v>1.020408163265306E-2</v>
      </c>
    </row>
    <row r="156" spans="1:5" ht="15.6" x14ac:dyDescent="0.3">
      <c r="A156" s="1" t="s">
        <v>36</v>
      </c>
      <c r="B156" s="1" t="s">
        <v>233</v>
      </c>
      <c r="C156" s="1">
        <v>312</v>
      </c>
      <c r="D156" s="1">
        <v>270</v>
      </c>
      <c r="E156" s="2">
        <f t="shared" si="2"/>
        <v>0.86538461538461542</v>
      </c>
    </row>
    <row r="157" spans="1:5" ht="15.6" x14ac:dyDescent="0.3">
      <c r="A157" s="1" t="s">
        <v>36</v>
      </c>
      <c r="B157" s="1" t="s">
        <v>234</v>
      </c>
      <c r="C157" s="1">
        <v>2</v>
      </c>
      <c r="D157" s="1">
        <v>1</v>
      </c>
      <c r="E157" s="2">
        <f t="shared" si="2"/>
        <v>0.5</v>
      </c>
    </row>
    <row r="158" spans="1:5" s="12" customFormat="1" ht="15.6" x14ac:dyDescent="0.3">
      <c r="A158" s="10" t="s">
        <v>36</v>
      </c>
      <c r="B158" s="10" t="s">
        <v>235</v>
      </c>
      <c r="C158" s="10">
        <v>47</v>
      </c>
      <c r="D158" s="13">
        <v>28</v>
      </c>
      <c r="E158" s="11">
        <f t="shared" si="2"/>
        <v>0.5957446808510638</v>
      </c>
    </row>
    <row r="159" spans="1:5" ht="15.6" x14ac:dyDescent="0.3">
      <c r="A159" s="1" t="s">
        <v>36</v>
      </c>
      <c r="B159" s="1" t="s">
        <v>236</v>
      </c>
      <c r="C159" s="1">
        <v>83</v>
      </c>
      <c r="D159" s="1">
        <v>21</v>
      </c>
      <c r="E159" s="2">
        <f t="shared" si="2"/>
        <v>0.25301204819277107</v>
      </c>
    </row>
    <row r="160" spans="1:5" ht="15.6" x14ac:dyDescent="0.3">
      <c r="A160" s="1" t="s">
        <v>36</v>
      </c>
      <c r="B160" s="1" t="s">
        <v>237</v>
      </c>
      <c r="C160" s="1">
        <v>157</v>
      </c>
      <c r="D160" s="1">
        <v>28</v>
      </c>
      <c r="E160" s="2">
        <f t="shared" si="2"/>
        <v>0.17834394904458598</v>
      </c>
    </row>
    <row r="161" spans="1:5" ht="15.6" x14ac:dyDescent="0.3">
      <c r="A161" s="1" t="s">
        <v>36</v>
      </c>
      <c r="B161" s="1" t="s">
        <v>91</v>
      </c>
      <c r="C161" s="3">
        <v>85</v>
      </c>
      <c r="D161" s="1">
        <v>27</v>
      </c>
      <c r="E161" s="2">
        <f t="shared" si="2"/>
        <v>0.31764705882352939</v>
      </c>
    </row>
    <row r="162" spans="1:5" ht="15.6" x14ac:dyDescent="0.3">
      <c r="A162" s="1" t="s">
        <v>36</v>
      </c>
      <c r="B162" s="1" t="s">
        <v>238</v>
      </c>
      <c r="C162" s="1">
        <v>93</v>
      </c>
      <c r="D162" s="1">
        <v>34</v>
      </c>
      <c r="E162" s="2">
        <f t="shared" si="2"/>
        <v>0.36559139784946237</v>
      </c>
    </row>
    <row r="163" spans="1:5" ht="15.6" x14ac:dyDescent="0.3">
      <c r="A163" s="1" t="s">
        <v>36</v>
      </c>
      <c r="B163" s="1" t="s">
        <v>239</v>
      </c>
      <c r="C163" s="1">
        <v>12</v>
      </c>
      <c r="D163" s="1">
        <v>12</v>
      </c>
      <c r="E163" s="2">
        <f t="shared" si="2"/>
        <v>1</v>
      </c>
    </row>
    <row r="164" spans="1:5" ht="15.6" x14ac:dyDescent="0.3">
      <c r="A164" s="1" t="s">
        <v>36</v>
      </c>
      <c r="B164" s="1" t="s">
        <v>240</v>
      </c>
      <c r="C164" s="1">
        <v>16</v>
      </c>
      <c r="D164" s="1">
        <v>9</v>
      </c>
      <c r="E164" s="2">
        <f t="shared" si="2"/>
        <v>0.5625</v>
      </c>
    </row>
    <row r="165" spans="1:5" ht="15.6" x14ac:dyDescent="0.3">
      <c r="A165" s="1" t="s">
        <v>36</v>
      </c>
      <c r="B165" s="1" t="s">
        <v>241</v>
      </c>
      <c r="C165" s="1">
        <v>442</v>
      </c>
      <c r="D165" s="1">
        <v>156</v>
      </c>
      <c r="E165" s="2">
        <f t="shared" si="2"/>
        <v>0.35294117647058826</v>
      </c>
    </row>
    <row r="166" spans="1:5" ht="15.6" x14ac:dyDescent="0.3">
      <c r="A166" s="1" t="s">
        <v>36</v>
      </c>
      <c r="B166" s="1" t="s">
        <v>242</v>
      </c>
      <c r="C166" s="3">
        <v>58</v>
      </c>
      <c r="D166" s="1">
        <v>51</v>
      </c>
      <c r="E166" s="2">
        <f t="shared" si="2"/>
        <v>0.87931034482758619</v>
      </c>
    </row>
    <row r="167" spans="1:5" ht="15.6" x14ac:dyDescent="0.3">
      <c r="A167" s="1" t="s">
        <v>36</v>
      </c>
      <c r="B167" s="1" t="s">
        <v>243</v>
      </c>
      <c r="C167" s="1">
        <v>608</v>
      </c>
      <c r="D167" s="1">
        <v>102</v>
      </c>
      <c r="E167" s="2">
        <f t="shared" si="2"/>
        <v>0.16776315789473684</v>
      </c>
    </row>
    <row r="168" spans="1:5" ht="15.6" x14ac:dyDescent="0.3">
      <c r="A168" s="1" t="s">
        <v>36</v>
      </c>
      <c r="B168" s="1" t="s">
        <v>244</v>
      </c>
      <c r="C168" s="1">
        <v>75</v>
      </c>
      <c r="D168" s="1">
        <v>20</v>
      </c>
      <c r="E168" s="2">
        <f t="shared" si="2"/>
        <v>0.26666666666666666</v>
      </c>
    </row>
    <row r="169" spans="1:5" ht="15.6" x14ac:dyDescent="0.3">
      <c r="A169" s="1" t="s">
        <v>36</v>
      </c>
      <c r="B169" s="1" t="s">
        <v>245</v>
      </c>
      <c r="C169" s="1">
        <v>392</v>
      </c>
      <c r="D169" s="1">
        <v>0</v>
      </c>
      <c r="E169" s="2">
        <f t="shared" si="2"/>
        <v>0</v>
      </c>
    </row>
    <row r="170" spans="1:5" ht="15.6" x14ac:dyDescent="0.3">
      <c r="A170" s="1" t="s">
        <v>36</v>
      </c>
      <c r="B170" s="1" t="s">
        <v>246</v>
      </c>
      <c r="C170" s="1">
        <v>245</v>
      </c>
      <c r="D170" s="1">
        <v>26</v>
      </c>
      <c r="E170" s="2">
        <f t="shared" si="2"/>
        <v>0.10612244897959183</v>
      </c>
    </row>
    <row r="171" spans="1:5" ht="15.6" x14ac:dyDescent="0.3">
      <c r="A171" s="1" t="s">
        <v>35</v>
      </c>
      <c r="B171" s="1" t="s">
        <v>92</v>
      </c>
      <c r="C171" s="1">
        <v>9</v>
      </c>
      <c r="D171" s="1">
        <v>9</v>
      </c>
      <c r="E171" s="2">
        <f t="shared" si="2"/>
        <v>1</v>
      </c>
    </row>
    <row r="172" spans="1:5" ht="15.6" x14ac:dyDescent="0.3">
      <c r="A172" s="1" t="s">
        <v>35</v>
      </c>
      <c r="B172" s="1" t="s">
        <v>247</v>
      </c>
      <c r="C172" s="1">
        <v>1</v>
      </c>
      <c r="D172" s="1">
        <v>1</v>
      </c>
      <c r="E172" s="2">
        <f t="shared" si="2"/>
        <v>1</v>
      </c>
    </row>
    <row r="173" spans="1:5" ht="15.6" x14ac:dyDescent="0.3">
      <c r="A173" s="1" t="s">
        <v>35</v>
      </c>
      <c r="B173" s="1" t="s">
        <v>248</v>
      </c>
      <c r="C173" s="1">
        <v>106</v>
      </c>
      <c r="D173" s="1">
        <v>95</v>
      </c>
      <c r="E173" s="2">
        <f t="shared" si="2"/>
        <v>0.89622641509433965</v>
      </c>
    </row>
    <row r="174" spans="1:5" ht="15.6" x14ac:dyDescent="0.3">
      <c r="A174" s="1" t="s">
        <v>35</v>
      </c>
      <c r="B174" s="1" t="s">
        <v>249</v>
      </c>
      <c r="C174" s="1">
        <v>33</v>
      </c>
      <c r="D174" s="10">
        <v>2</v>
      </c>
      <c r="E174" s="2">
        <f t="shared" si="2"/>
        <v>6.0606060606060608E-2</v>
      </c>
    </row>
    <row r="175" spans="1:5" ht="15.6" x14ac:dyDescent="0.3">
      <c r="A175" s="1" t="s">
        <v>34</v>
      </c>
      <c r="B175" s="1" t="s">
        <v>250</v>
      </c>
      <c r="C175" s="1">
        <v>19</v>
      </c>
      <c r="D175" s="1">
        <v>3</v>
      </c>
      <c r="E175" s="2">
        <f t="shared" si="2"/>
        <v>0.15789473684210525</v>
      </c>
    </row>
    <row r="176" spans="1:5" ht="15.6" x14ac:dyDescent="0.3">
      <c r="A176" s="1" t="s">
        <v>34</v>
      </c>
      <c r="B176" s="1" t="s">
        <v>251</v>
      </c>
      <c r="C176" s="1">
        <v>137</v>
      </c>
      <c r="D176" s="1">
        <v>49</v>
      </c>
      <c r="E176" s="2">
        <f t="shared" si="2"/>
        <v>0.35766423357664234</v>
      </c>
    </row>
    <row r="177" spans="1:5" ht="15.6" x14ac:dyDescent="0.3">
      <c r="A177" s="1" t="s">
        <v>34</v>
      </c>
      <c r="B177" s="1" t="s">
        <v>252</v>
      </c>
      <c r="C177" s="1">
        <v>7</v>
      </c>
      <c r="D177" s="1">
        <v>6</v>
      </c>
      <c r="E177" s="2">
        <f t="shared" si="2"/>
        <v>0.8571428571428571</v>
      </c>
    </row>
    <row r="178" spans="1:5" ht="15.6" x14ac:dyDescent="0.3">
      <c r="A178" s="1" t="s">
        <v>34</v>
      </c>
      <c r="B178" s="1" t="s">
        <v>253</v>
      </c>
      <c r="C178" s="1">
        <v>440</v>
      </c>
      <c r="D178" s="1">
        <v>28</v>
      </c>
      <c r="E178" s="2">
        <f t="shared" si="2"/>
        <v>6.363636363636363E-2</v>
      </c>
    </row>
    <row r="179" spans="1:5" ht="15.6" x14ac:dyDescent="0.3">
      <c r="A179" s="1" t="s">
        <v>33</v>
      </c>
      <c r="B179" s="1" t="s">
        <v>254</v>
      </c>
      <c r="C179" s="1">
        <v>6</v>
      </c>
      <c r="D179" s="1">
        <v>6</v>
      </c>
      <c r="E179" s="2">
        <f t="shared" si="2"/>
        <v>1</v>
      </c>
    </row>
    <row r="180" spans="1:5" ht="15.6" x14ac:dyDescent="0.3">
      <c r="A180" s="1" t="s">
        <v>33</v>
      </c>
      <c r="B180" s="1" t="s">
        <v>255</v>
      </c>
      <c r="C180" s="1">
        <v>8</v>
      </c>
      <c r="D180" s="1">
        <v>1</v>
      </c>
      <c r="E180" s="2">
        <f t="shared" si="2"/>
        <v>0.125</v>
      </c>
    </row>
    <row r="181" spans="1:5" ht="15.6" x14ac:dyDescent="0.3">
      <c r="A181" s="1" t="s">
        <v>33</v>
      </c>
      <c r="B181" s="1" t="s">
        <v>256</v>
      </c>
      <c r="C181" s="1">
        <v>64</v>
      </c>
      <c r="D181" s="1">
        <v>24</v>
      </c>
      <c r="E181" s="2">
        <f t="shared" si="2"/>
        <v>0.375</v>
      </c>
    </row>
    <row r="182" spans="1:5" ht="15.6" x14ac:dyDescent="0.3">
      <c r="A182" s="1" t="s">
        <v>33</v>
      </c>
      <c r="B182" s="1" t="s">
        <v>484</v>
      </c>
      <c r="C182" s="1">
        <v>12</v>
      </c>
      <c r="D182" s="1">
        <v>12</v>
      </c>
      <c r="E182" s="2">
        <f t="shared" si="2"/>
        <v>1</v>
      </c>
    </row>
    <row r="183" spans="1:5" ht="15.6" x14ac:dyDescent="0.3">
      <c r="A183" s="1" t="s">
        <v>32</v>
      </c>
      <c r="B183" s="1" t="s">
        <v>257</v>
      </c>
      <c r="C183" s="1">
        <v>13</v>
      </c>
      <c r="D183" s="1">
        <v>11</v>
      </c>
      <c r="E183" s="2">
        <f t="shared" si="2"/>
        <v>0.84615384615384615</v>
      </c>
    </row>
    <row r="184" spans="1:5" ht="15.6" x14ac:dyDescent="0.3">
      <c r="A184" s="1" t="s">
        <v>32</v>
      </c>
      <c r="B184" s="1" t="s">
        <v>258</v>
      </c>
      <c r="C184" s="1">
        <v>5</v>
      </c>
      <c r="D184" s="1">
        <v>1</v>
      </c>
      <c r="E184" s="2">
        <f t="shared" si="2"/>
        <v>0.2</v>
      </c>
    </row>
    <row r="185" spans="1:5" ht="15.6" x14ac:dyDescent="0.3">
      <c r="A185" s="1" t="s">
        <v>32</v>
      </c>
      <c r="B185" s="1" t="s">
        <v>259</v>
      </c>
      <c r="C185" s="1">
        <v>7</v>
      </c>
      <c r="D185" s="1">
        <v>7</v>
      </c>
      <c r="E185" s="2">
        <f t="shared" si="2"/>
        <v>1</v>
      </c>
    </row>
    <row r="186" spans="1:5" ht="15.6" x14ac:dyDescent="0.3">
      <c r="A186" s="1" t="s">
        <v>32</v>
      </c>
      <c r="B186" s="1" t="s">
        <v>260</v>
      </c>
      <c r="C186" s="1">
        <v>42</v>
      </c>
      <c r="D186" s="1">
        <v>14</v>
      </c>
      <c r="E186" s="2">
        <f t="shared" si="2"/>
        <v>0.33333333333333331</v>
      </c>
    </row>
    <row r="187" spans="1:5" ht="15.6" x14ac:dyDescent="0.3">
      <c r="A187" s="1" t="s">
        <v>32</v>
      </c>
      <c r="B187" s="1" t="s">
        <v>93</v>
      </c>
      <c r="C187" s="1">
        <v>15</v>
      </c>
      <c r="D187" s="1">
        <v>15</v>
      </c>
      <c r="E187" s="2">
        <f t="shared" si="2"/>
        <v>1</v>
      </c>
    </row>
    <row r="188" spans="1:5" ht="15.6" x14ac:dyDescent="0.3">
      <c r="A188" s="1" t="s">
        <v>32</v>
      </c>
      <c r="B188" s="1" t="s">
        <v>261</v>
      </c>
      <c r="C188" s="1">
        <v>50</v>
      </c>
      <c r="D188" s="1">
        <v>48</v>
      </c>
      <c r="E188" s="2">
        <f t="shared" si="2"/>
        <v>0.96</v>
      </c>
    </row>
    <row r="189" spans="1:5" ht="15.6" x14ac:dyDescent="0.3">
      <c r="A189" s="1" t="s">
        <v>32</v>
      </c>
      <c r="B189" s="1" t="s">
        <v>94</v>
      </c>
      <c r="C189" s="1">
        <v>18</v>
      </c>
      <c r="D189" s="1">
        <v>18</v>
      </c>
      <c r="E189" s="2">
        <f t="shared" si="2"/>
        <v>1</v>
      </c>
    </row>
    <row r="190" spans="1:5" ht="15.6" x14ac:dyDescent="0.3">
      <c r="A190" s="1" t="s">
        <v>32</v>
      </c>
      <c r="B190" s="1" t="s">
        <v>262</v>
      </c>
      <c r="C190" s="1">
        <v>2</v>
      </c>
      <c r="D190" s="1">
        <v>2</v>
      </c>
      <c r="E190" s="2">
        <f t="shared" si="2"/>
        <v>1</v>
      </c>
    </row>
    <row r="191" spans="1:5" ht="15.6" x14ac:dyDescent="0.3">
      <c r="A191" s="1" t="s">
        <v>32</v>
      </c>
      <c r="B191" s="1" t="s">
        <v>263</v>
      </c>
      <c r="C191" s="1">
        <v>147</v>
      </c>
      <c r="D191" s="10">
        <v>119</v>
      </c>
      <c r="E191" s="2">
        <f t="shared" si="2"/>
        <v>0.80952380952380953</v>
      </c>
    </row>
    <row r="192" spans="1:5" ht="15.6" x14ac:dyDescent="0.3">
      <c r="A192" s="1" t="s">
        <v>31</v>
      </c>
      <c r="B192" s="1" t="s">
        <v>95</v>
      </c>
      <c r="C192" s="1">
        <v>5</v>
      </c>
      <c r="D192" s="1">
        <v>4</v>
      </c>
      <c r="E192" s="2">
        <f t="shared" si="2"/>
        <v>0.8</v>
      </c>
    </row>
    <row r="193" spans="1:5" ht="15.6" x14ac:dyDescent="0.3">
      <c r="A193" s="1" t="s">
        <v>31</v>
      </c>
      <c r="B193" s="1" t="s">
        <v>264</v>
      </c>
      <c r="C193" s="1">
        <v>32</v>
      </c>
      <c r="D193" s="1">
        <v>18</v>
      </c>
      <c r="E193" s="2">
        <f t="shared" si="2"/>
        <v>0.5625</v>
      </c>
    </row>
    <row r="194" spans="1:5" ht="15.6" x14ac:dyDescent="0.3">
      <c r="A194" s="1" t="s">
        <v>30</v>
      </c>
      <c r="B194" s="1" t="s">
        <v>265</v>
      </c>
      <c r="C194" s="1">
        <v>58</v>
      </c>
      <c r="D194" s="1">
        <v>7</v>
      </c>
      <c r="E194" s="2">
        <f t="shared" si="2"/>
        <v>0.1206896551724138</v>
      </c>
    </row>
    <row r="195" spans="1:5" ht="15.6" x14ac:dyDescent="0.3">
      <c r="A195" s="1" t="s">
        <v>30</v>
      </c>
      <c r="B195" s="1" t="s">
        <v>266</v>
      </c>
      <c r="C195" s="1">
        <v>45</v>
      </c>
      <c r="D195" s="1">
        <v>20</v>
      </c>
      <c r="E195" s="2">
        <f t="shared" si="2"/>
        <v>0.44444444444444442</v>
      </c>
    </row>
    <row r="196" spans="1:5" ht="15.6" x14ac:dyDescent="0.3">
      <c r="A196" s="1" t="s">
        <v>30</v>
      </c>
      <c r="B196" s="1" t="s">
        <v>267</v>
      </c>
      <c r="C196" s="1">
        <v>39</v>
      </c>
      <c r="D196" s="1">
        <v>15</v>
      </c>
      <c r="E196" s="2">
        <f t="shared" si="2"/>
        <v>0.38461538461538464</v>
      </c>
    </row>
    <row r="197" spans="1:5" ht="15.6" x14ac:dyDescent="0.3">
      <c r="A197" s="1" t="s">
        <v>30</v>
      </c>
      <c r="B197" s="1" t="s">
        <v>268</v>
      </c>
      <c r="C197" s="1">
        <v>41</v>
      </c>
      <c r="D197" s="1">
        <v>38</v>
      </c>
      <c r="E197" s="2">
        <f t="shared" ref="E197:E260" si="3">D197/C197</f>
        <v>0.92682926829268297</v>
      </c>
    </row>
    <row r="198" spans="1:5" ht="15.6" x14ac:dyDescent="0.3">
      <c r="A198" s="1" t="s">
        <v>30</v>
      </c>
      <c r="B198" s="1" t="s">
        <v>269</v>
      </c>
      <c r="C198" s="1">
        <v>14</v>
      </c>
      <c r="D198" s="1">
        <v>4</v>
      </c>
      <c r="E198" s="2">
        <f t="shared" si="3"/>
        <v>0.2857142857142857</v>
      </c>
    </row>
    <row r="199" spans="1:5" ht="15.6" x14ac:dyDescent="0.3">
      <c r="A199" s="1" t="s">
        <v>30</v>
      </c>
      <c r="B199" s="1" t="s">
        <v>270</v>
      </c>
      <c r="C199" s="1">
        <v>450</v>
      </c>
      <c r="D199" s="1">
        <v>361</v>
      </c>
      <c r="E199" s="2">
        <f t="shared" si="3"/>
        <v>0.80222222222222217</v>
      </c>
    </row>
    <row r="200" spans="1:5" ht="15.6" x14ac:dyDescent="0.3">
      <c r="A200" s="1" t="s">
        <v>30</v>
      </c>
      <c r="B200" s="1" t="s">
        <v>271</v>
      </c>
      <c r="C200" s="1">
        <v>15</v>
      </c>
      <c r="D200" s="1">
        <v>15</v>
      </c>
      <c r="E200" s="2">
        <f t="shared" si="3"/>
        <v>1</v>
      </c>
    </row>
    <row r="201" spans="1:5" ht="15.6" x14ac:dyDescent="0.3">
      <c r="A201" s="1" t="s">
        <v>30</v>
      </c>
      <c r="B201" s="1" t="s">
        <v>485</v>
      </c>
      <c r="C201" s="1">
        <v>61</v>
      </c>
      <c r="D201" s="1">
        <v>61</v>
      </c>
      <c r="E201" s="2">
        <f t="shared" si="3"/>
        <v>1</v>
      </c>
    </row>
    <row r="202" spans="1:5" ht="15.6" x14ac:dyDescent="0.3">
      <c r="A202" s="1" t="s">
        <v>29</v>
      </c>
      <c r="B202" s="1" t="s">
        <v>272</v>
      </c>
      <c r="C202" s="1">
        <v>23</v>
      </c>
      <c r="D202" s="1">
        <v>13</v>
      </c>
      <c r="E202" s="2">
        <f t="shared" si="3"/>
        <v>0.56521739130434778</v>
      </c>
    </row>
    <row r="203" spans="1:5" ht="15.6" x14ac:dyDescent="0.3">
      <c r="A203" s="1" t="s">
        <v>29</v>
      </c>
      <c r="B203" s="1" t="s">
        <v>273</v>
      </c>
      <c r="C203" s="1">
        <v>268</v>
      </c>
      <c r="D203" s="1">
        <v>75</v>
      </c>
      <c r="E203" s="2">
        <f t="shared" si="3"/>
        <v>0.27985074626865669</v>
      </c>
    </row>
    <row r="204" spans="1:5" ht="15.6" x14ac:dyDescent="0.3">
      <c r="A204" s="1" t="s">
        <v>29</v>
      </c>
      <c r="B204" s="1" t="s">
        <v>274</v>
      </c>
      <c r="C204" s="1">
        <v>36</v>
      </c>
      <c r="D204" s="1">
        <v>12</v>
      </c>
      <c r="E204" s="2">
        <f t="shared" si="3"/>
        <v>0.33333333333333331</v>
      </c>
    </row>
    <row r="205" spans="1:5" ht="15.6" x14ac:dyDescent="0.3">
      <c r="A205" s="1" t="s">
        <v>28</v>
      </c>
      <c r="B205" s="1" t="s">
        <v>275</v>
      </c>
      <c r="C205" s="1">
        <v>1</v>
      </c>
      <c r="D205" s="1">
        <v>0</v>
      </c>
      <c r="E205" s="2">
        <f t="shared" si="3"/>
        <v>0</v>
      </c>
    </row>
    <row r="206" spans="1:5" ht="15.6" x14ac:dyDescent="0.3">
      <c r="A206" s="1" t="s">
        <v>28</v>
      </c>
      <c r="B206" s="1" t="s">
        <v>276</v>
      </c>
      <c r="C206" s="1">
        <v>40</v>
      </c>
      <c r="D206" s="1">
        <v>2</v>
      </c>
      <c r="E206" s="2">
        <f t="shared" si="3"/>
        <v>0.05</v>
      </c>
    </row>
    <row r="207" spans="1:5" ht="15.6" x14ac:dyDescent="0.3">
      <c r="A207" s="1" t="s">
        <v>27</v>
      </c>
      <c r="B207" s="1" t="s">
        <v>277</v>
      </c>
      <c r="C207" s="1">
        <v>1007</v>
      </c>
      <c r="D207" s="1">
        <v>735</v>
      </c>
      <c r="E207" s="2">
        <f t="shared" si="3"/>
        <v>0.72989076464746772</v>
      </c>
    </row>
    <row r="208" spans="1:5" ht="15.6" x14ac:dyDescent="0.3">
      <c r="A208" s="1" t="s">
        <v>27</v>
      </c>
      <c r="B208" s="1" t="s">
        <v>278</v>
      </c>
      <c r="C208" s="1">
        <v>81</v>
      </c>
      <c r="D208" s="1">
        <v>30</v>
      </c>
      <c r="E208" s="2">
        <f t="shared" si="3"/>
        <v>0.37037037037037035</v>
      </c>
    </row>
    <row r="209" spans="1:5" ht="15.6" x14ac:dyDescent="0.3">
      <c r="A209" s="1" t="s">
        <v>27</v>
      </c>
      <c r="B209" s="1" t="s">
        <v>279</v>
      </c>
      <c r="C209" s="1">
        <v>755</v>
      </c>
      <c r="D209" s="1">
        <v>203</v>
      </c>
      <c r="E209" s="2">
        <f t="shared" si="3"/>
        <v>0.26887417218543047</v>
      </c>
    </row>
    <row r="210" spans="1:5" ht="15.6" x14ac:dyDescent="0.3">
      <c r="A210" s="1" t="s">
        <v>27</v>
      </c>
      <c r="B210" s="1" t="s">
        <v>280</v>
      </c>
      <c r="C210" s="1">
        <v>477</v>
      </c>
      <c r="D210" s="1">
        <v>200</v>
      </c>
      <c r="E210" s="2">
        <f t="shared" si="3"/>
        <v>0.41928721174004191</v>
      </c>
    </row>
    <row r="211" spans="1:5" ht="15.6" x14ac:dyDescent="0.3">
      <c r="A211" s="1" t="s">
        <v>27</v>
      </c>
      <c r="B211" s="1" t="s">
        <v>281</v>
      </c>
      <c r="C211" s="1">
        <v>587</v>
      </c>
      <c r="D211" s="1">
        <v>490</v>
      </c>
      <c r="E211" s="2">
        <f t="shared" si="3"/>
        <v>0.83475298126064734</v>
      </c>
    </row>
    <row r="212" spans="1:5" ht="15.6" x14ac:dyDescent="0.3">
      <c r="A212" s="1" t="s">
        <v>27</v>
      </c>
      <c r="B212" s="1" t="s">
        <v>282</v>
      </c>
      <c r="C212" s="1">
        <v>926</v>
      </c>
      <c r="D212" s="1">
        <v>400</v>
      </c>
      <c r="E212" s="2">
        <f t="shared" si="3"/>
        <v>0.43196544276457882</v>
      </c>
    </row>
    <row r="213" spans="1:5" ht="15.6" x14ac:dyDescent="0.3">
      <c r="A213" s="1" t="s">
        <v>27</v>
      </c>
      <c r="B213" s="1" t="s">
        <v>283</v>
      </c>
      <c r="C213" s="1">
        <v>787</v>
      </c>
      <c r="D213" s="1">
        <v>234</v>
      </c>
      <c r="E213" s="2">
        <f t="shared" si="3"/>
        <v>0.29733163913595934</v>
      </c>
    </row>
    <row r="214" spans="1:5" ht="15.6" x14ac:dyDescent="0.3">
      <c r="A214" s="1" t="s">
        <v>27</v>
      </c>
      <c r="B214" s="1" t="s">
        <v>284</v>
      </c>
      <c r="C214" s="1">
        <v>91</v>
      </c>
      <c r="D214" s="1">
        <v>4</v>
      </c>
      <c r="E214" s="2">
        <f t="shared" si="3"/>
        <v>4.3956043956043959E-2</v>
      </c>
    </row>
    <row r="215" spans="1:5" ht="15.6" x14ac:dyDescent="0.3">
      <c r="A215" s="1" t="s">
        <v>27</v>
      </c>
      <c r="B215" s="1" t="s">
        <v>285</v>
      </c>
      <c r="C215" s="1">
        <v>481</v>
      </c>
      <c r="D215" s="1">
        <v>40</v>
      </c>
      <c r="E215" s="2">
        <f t="shared" si="3"/>
        <v>8.3160083160083165E-2</v>
      </c>
    </row>
    <row r="216" spans="1:5" ht="15.6" x14ac:dyDescent="0.3">
      <c r="A216" s="1" t="s">
        <v>27</v>
      </c>
      <c r="B216" s="1" t="s">
        <v>286</v>
      </c>
      <c r="C216" s="1">
        <v>295</v>
      </c>
      <c r="D216" s="1">
        <v>109</v>
      </c>
      <c r="E216" s="2">
        <f t="shared" si="3"/>
        <v>0.36949152542372882</v>
      </c>
    </row>
    <row r="217" spans="1:5" ht="15.6" x14ac:dyDescent="0.3">
      <c r="A217" s="1" t="s">
        <v>27</v>
      </c>
      <c r="B217" s="1" t="s">
        <v>287</v>
      </c>
      <c r="C217" s="1">
        <v>24</v>
      </c>
      <c r="D217" s="1">
        <v>19</v>
      </c>
      <c r="E217" s="2">
        <f t="shared" si="3"/>
        <v>0.79166666666666663</v>
      </c>
    </row>
    <row r="218" spans="1:5" ht="15.6" x14ac:dyDescent="0.3">
      <c r="A218" s="1" t="s">
        <v>27</v>
      </c>
      <c r="B218" s="1" t="s">
        <v>96</v>
      </c>
      <c r="C218" s="1">
        <v>22</v>
      </c>
      <c r="D218" s="1">
        <v>15</v>
      </c>
      <c r="E218" s="2">
        <f t="shared" si="3"/>
        <v>0.68181818181818177</v>
      </c>
    </row>
    <row r="219" spans="1:5" ht="15.6" x14ac:dyDescent="0.3">
      <c r="A219" s="1" t="s">
        <v>27</v>
      </c>
      <c r="B219" s="1" t="s">
        <v>288</v>
      </c>
      <c r="C219" s="1">
        <v>183</v>
      </c>
      <c r="D219" s="1">
        <v>0</v>
      </c>
      <c r="E219" s="2">
        <f t="shared" si="3"/>
        <v>0</v>
      </c>
    </row>
    <row r="220" spans="1:5" ht="15.6" x14ac:dyDescent="0.3">
      <c r="A220" s="1" t="s">
        <v>27</v>
      </c>
      <c r="B220" s="1" t="s">
        <v>289</v>
      </c>
      <c r="C220" s="1">
        <v>366</v>
      </c>
      <c r="D220" s="1">
        <v>148</v>
      </c>
      <c r="E220" s="2">
        <f t="shared" si="3"/>
        <v>0.40437158469945356</v>
      </c>
    </row>
    <row r="221" spans="1:5" ht="15.6" x14ac:dyDescent="0.3">
      <c r="A221" s="1" t="s">
        <v>27</v>
      </c>
      <c r="B221" s="1" t="s">
        <v>290</v>
      </c>
      <c r="C221" s="1">
        <v>480</v>
      </c>
      <c r="D221" s="1">
        <v>135</v>
      </c>
      <c r="E221" s="2">
        <f t="shared" si="3"/>
        <v>0.28125</v>
      </c>
    </row>
    <row r="222" spans="1:5" ht="15.6" x14ac:dyDescent="0.3">
      <c r="A222" s="1" t="s">
        <v>27</v>
      </c>
      <c r="B222" s="1" t="s">
        <v>291</v>
      </c>
      <c r="C222" s="1">
        <v>480</v>
      </c>
      <c r="D222" s="1">
        <v>4</v>
      </c>
      <c r="E222" s="2">
        <f t="shared" si="3"/>
        <v>8.3333333333333332E-3</v>
      </c>
    </row>
    <row r="223" spans="1:5" ht="15.6" x14ac:dyDescent="0.3">
      <c r="A223" s="1" t="s">
        <v>27</v>
      </c>
      <c r="B223" s="1" t="s">
        <v>292</v>
      </c>
      <c r="C223" s="1">
        <v>556</v>
      </c>
      <c r="D223" s="1">
        <v>490</v>
      </c>
      <c r="E223" s="2">
        <f t="shared" si="3"/>
        <v>0.88129496402877694</v>
      </c>
    </row>
    <row r="224" spans="1:5" ht="15.6" x14ac:dyDescent="0.3">
      <c r="A224" s="1" t="s">
        <v>27</v>
      </c>
      <c r="B224" s="1" t="s">
        <v>97</v>
      </c>
      <c r="C224" s="1">
        <v>7</v>
      </c>
      <c r="D224" s="1">
        <v>7</v>
      </c>
      <c r="E224" s="2">
        <f t="shared" si="3"/>
        <v>1</v>
      </c>
    </row>
    <row r="225" spans="1:5" ht="15.6" x14ac:dyDescent="0.3">
      <c r="A225" s="1" t="s">
        <v>27</v>
      </c>
      <c r="B225" s="1" t="s">
        <v>293</v>
      </c>
      <c r="C225" s="1">
        <v>600</v>
      </c>
      <c r="D225" s="1">
        <v>285</v>
      </c>
      <c r="E225" s="2">
        <f t="shared" si="3"/>
        <v>0.47499999999999998</v>
      </c>
    </row>
    <row r="226" spans="1:5" ht="15.6" x14ac:dyDescent="0.3">
      <c r="A226" s="1" t="s">
        <v>26</v>
      </c>
      <c r="B226" s="1" t="s">
        <v>486</v>
      </c>
      <c r="C226" s="1">
        <v>190</v>
      </c>
      <c r="D226" s="1">
        <v>15</v>
      </c>
      <c r="E226" s="2">
        <f t="shared" si="3"/>
        <v>7.8947368421052627E-2</v>
      </c>
    </row>
    <row r="227" spans="1:5" ht="15.6" x14ac:dyDescent="0.3">
      <c r="A227" s="1" t="s">
        <v>26</v>
      </c>
      <c r="B227" s="1" t="s">
        <v>294</v>
      </c>
      <c r="C227" s="1">
        <v>23</v>
      </c>
      <c r="D227" s="1">
        <v>0</v>
      </c>
      <c r="E227" s="2">
        <f t="shared" si="3"/>
        <v>0</v>
      </c>
    </row>
    <row r="228" spans="1:5" ht="15.6" x14ac:dyDescent="0.3">
      <c r="A228" s="1" t="s">
        <v>26</v>
      </c>
      <c r="B228" s="1" t="s">
        <v>295</v>
      </c>
      <c r="C228" s="1">
        <v>98</v>
      </c>
      <c r="D228" s="1">
        <v>98</v>
      </c>
      <c r="E228" s="2">
        <f t="shared" si="3"/>
        <v>1</v>
      </c>
    </row>
    <row r="229" spans="1:5" ht="15.6" x14ac:dyDescent="0.3">
      <c r="A229" s="1" t="s">
        <v>26</v>
      </c>
      <c r="B229" s="1" t="s">
        <v>296</v>
      </c>
      <c r="C229" s="1">
        <v>531</v>
      </c>
      <c r="D229" s="1">
        <v>99</v>
      </c>
      <c r="E229" s="2">
        <f t="shared" si="3"/>
        <v>0.1864406779661017</v>
      </c>
    </row>
    <row r="230" spans="1:5" ht="15.6" x14ac:dyDescent="0.3">
      <c r="A230" s="1" t="s">
        <v>26</v>
      </c>
      <c r="B230" s="1" t="s">
        <v>297</v>
      </c>
      <c r="C230" s="1">
        <v>83</v>
      </c>
      <c r="D230" s="1">
        <v>21</v>
      </c>
      <c r="E230" s="2">
        <f t="shared" si="3"/>
        <v>0.25301204819277107</v>
      </c>
    </row>
    <row r="231" spans="1:5" ht="15.6" x14ac:dyDescent="0.3">
      <c r="A231" s="1" t="s">
        <v>26</v>
      </c>
      <c r="B231" s="1" t="s">
        <v>298</v>
      </c>
      <c r="C231" s="1">
        <v>73</v>
      </c>
      <c r="D231" s="1">
        <v>44</v>
      </c>
      <c r="E231" s="2">
        <f t="shared" si="3"/>
        <v>0.60273972602739723</v>
      </c>
    </row>
    <row r="232" spans="1:5" ht="15.6" x14ac:dyDescent="0.3">
      <c r="A232" s="1" t="s">
        <v>25</v>
      </c>
      <c r="B232" s="1" t="s">
        <v>299</v>
      </c>
      <c r="C232" s="1">
        <v>3</v>
      </c>
      <c r="D232" s="1">
        <v>0</v>
      </c>
      <c r="E232" s="2">
        <f t="shared" si="3"/>
        <v>0</v>
      </c>
    </row>
    <row r="233" spans="1:5" ht="15.6" x14ac:dyDescent="0.3">
      <c r="A233" s="1" t="s">
        <v>24</v>
      </c>
      <c r="B233" s="1" t="s">
        <v>300</v>
      </c>
      <c r="C233" s="1">
        <v>70</v>
      </c>
      <c r="D233" s="1">
        <v>6</v>
      </c>
      <c r="E233" s="2">
        <f t="shared" si="3"/>
        <v>8.5714285714285715E-2</v>
      </c>
    </row>
    <row r="234" spans="1:5" ht="15.6" x14ac:dyDescent="0.3">
      <c r="A234" s="1" t="s">
        <v>24</v>
      </c>
      <c r="B234" s="1" t="s">
        <v>301</v>
      </c>
      <c r="C234" s="1">
        <v>20</v>
      </c>
      <c r="D234" s="1">
        <v>20</v>
      </c>
      <c r="E234" s="2">
        <f t="shared" si="3"/>
        <v>1</v>
      </c>
    </row>
    <row r="235" spans="1:5" ht="15.6" x14ac:dyDescent="0.3">
      <c r="A235" s="1" t="s">
        <v>24</v>
      </c>
      <c r="B235" s="1" t="s">
        <v>302</v>
      </c>
      <c r="C235" s="1">
        <v>33</v>
      </c>
      <c r="D235" s="1">
        <v>2</v>
      </c>
      <c r="E235" s="2">
        <f t="shared" si="3"/>
        <v>6.0606060606060608E-2</v>
      </c>
    </row>
    <row r="236" spans="1:5" ht="15.6" x14ac:dyDescent="0.3">
      <c r="A236" s="1" t="s">
        <v>24</v>
      </c>
      <c r="B236" s="1" t="s">
        <v>303</v>
      </c>
      <c r="C236" s="1">
        <v>2</v>
      </c>
      <c r="D236" s="1">
        <v>0</v>
      </c>
      <c r="E236" s="2">
        <f t="shared" si="3"/>
        <v>0</v>
      </c>
    </row>
    <row r="237" spans="1:5" ht="15.6" x14ac:dyDescent="0.3">
      <c r="A237" s="1" t="s">
        <v>24</v>
      </c>
      <c r="B237" s="1" t="s">
        <v>304</v>
      </c>
      <c r="C237" s="1">
        <v>74</v>
      </c>
      <c r="D237" s="10">
        <v>73</v>
      </c>
      <c r="E237" s="2">
        <f t="shared" si="3"/>
        <v>0.98648648648648651</v>
      </c>
    </row>
    <row r="238" spans="1:5" ht="15.6" x14ac:dyDescent="0.3">
      <c r="A238" s="1" t="s">
        <v>24</v>
      </c>
      <c r="B238" s="1" t="s">
        <v>305</v>
      </c>
      <c r="C238" s="1">
        <v>386</v>
      </c>
      <c r="D238" s="1">
        <v>205</v>
      </c>
      <c r="E238" s="2">
        <f t="shared" si="3"/>
        <v>0.5310880829015544</v>
      </c>
    </row>
    <row r="239" spans="1:5" ht="15.6" x14ac:dyDescent="0.3">
      <c r="A239" s="1" t="s">
        <v>24</v>
      </c>
      <c r="B239" s="1" t="s">
        <v>306</v>
      </c>
      <c r="C239" s="1">
        <v>614</v>
      </c>
      <c r="D239" s="1">
        <v>350</v>
      </c>
      <c r="E239" s="2">
        <f t="shared" si="3"/>
        <v>0.57003257328990231</v>
      </c>
    </row>
    <row r="240" spans="1:5" ht="15.6" x14ac:dyDescent="0.3">
      <c r="A240" s="1" t="s">
        <v>24</v>
      </c>
      <c r="B240" s="1" t="s">
        <v>307</v>
      </c>
      <c r="C240" s="1">
        <v>146</v>
      </c>
      <c r="D240" s="1">
        <v>98</v>
      </c>
      <c r="E240" s="2">
        <f t="shared" si="3"/>
        <v>0.67123287671232879</v>
      </c>
    </row>
    <row r="241" spans="1:5" ht="15.6" x14ac:dyDescent="0.3">
      <c r="A241" s="1" t="s">
        <v>24</v>
      </c>
      <c r="B241" s="1" t="s">
        <v>308</v>
      </c>
      <c r="C241" s="1">
        <v>122</v>
      </c>
      <c r="D241" s="1">
        <v>80</v>
      </c>
      <c r="E241" s="2">
        <f t="shared" si="3"/>
        <v>0.65573770491803274</v>
      </c>
    </row>
    <row r="242" spans="1:5" ht="15.6" x14ac:dyDescent="0.3">
      <c r="A242" s="1" t="s">
        <v>24</v>
      </c>
      <c r="B242" s="1" t="s">
        <v>309</v>
      </c>
      <c r="C242" s="1">
        <v>161</v>
      </c>
      <c r="D242" s="1">
        <v>70</v>
      </c>
      <c r="E242" s="2">
        <f t="shared" si="3"/>
        <v>0.43478260869565216</v>
      </c>
    </row>
    <row r="243" spans="1:5" ht="15.6" x14ac:dyDescent="0.3">
      <c r="A243" s="1" t="s">
        <v>24</v>
      </c>
      <c r="B243" s="1" t="s">
        <v>310</v>
      </c>
      <c r="C243" s="1">
        <v>88</v>
      </c>
      <c r="D243" s="1">
        <v>3</v>
      </c>
      <c r="E243" s="2">
        <f t="shared" si="3"/>
        <v>3.4090909090909088E-2</v>
      </c>
    </row>
    <row r="244" spans="1:5" ht="15.6" x14ac:dyDescent="0.3">
      <c r="A244" s="1" t="s">
        <v>24</v>
      </c>
      <c r="B244" s="1" t="s">
        <v>311</v>
      </c>
      <c r="C244" s="1">
        <v>215</v>
      </c>
      <c r="D244" s="1">
        <v>65</v>
      </c>
      <c r="E244" s="2">
        <f t="shared" si="3"/>
        <v>0.30232558139534882</v>
      </c>
    </row>
    <row r="245" spans="1:5" ht="15.6" x14ac:dyDescent="0.3">
      <c r="A245" s="1" t="s">
        <v>24</v>
      </c>
      <c r="B245" s="1" t="s">
        <v>312</v>
      </c>
      <c r="C245" s="1">
        <v>205</v>
      </c>
      <c r="D245" s="1">
        <v>145</v>
      </c>
      <c r="E245" s="2">
        <f t="shared" si="3"/>
        <v>0.70731707317073167</v>
      </c>
    </row>
    <row r="246" spans="1:5" ht="15.6" x14ac:dyDescent="0.3">
      <c r="A246" s="1" t="s">
        <v>24</v>
      </c>
      <c r="B246" s="1" t="s">
        <v>313</v>
      </c>
      <c r="C246" s="1">
        <v>19</v>
      </c>
      <c r="D246" s="1">
        <v>0</v>
      </c>
      <c r="E246" s="2">
        <f t="shared" si="3"/>
        <v>0</v>
      </c>
    </row>
    <row r="247" spans="1:5" ht="15.6" x14ac:dyDescent="0.3">
      <c r="A247" s="1" t="s">
        <v>24</v>
      </c>
      <c r="B247" s="1" t="s">
        <v>314</v>
      </c>
      <c r="C247" s="1">
        <v>239</v>
      </c>
      <c r="D247" s="1">
        <v>69</v>
      </c>
      <c r="E247" s="2">
        <f t="shared" si="3"/>
        <v>0.28870292887029286</v>
      </c>
    </row>
    <row r="248" spans="1:5" ht="15.6" x14ac:dyDescent="0.3">
      <c r="A248" s="1" t="s">
        <v>24</v>
      </c>
      <c r="B248" s="1" t="s">
        <v>315</v>
      </c>
      <c r="C248" s="1">
        <v>97</v>
      </c>
      <c r="D248" s="1">
        <v>47</v>
      </c>
      <c r="E248" s="2">
        <f t="shared" si="3"/>
        <v>0.4845360824742268</v>
      </c>
    </row>
    <row r="249" spans="1:5" ht="15.6" x14ac:dyDescent="0.3">
      <c r="A249" s="1" t="s">
        <v>24</v>
      </c>
      <c r="B249" s="1" t="s">
        <v>316</v>
      </c>
      <c r="C249" s="1">
        <v>72</v>
      </c>
      <c r="D249" s="1">
        <v>42</v>
      </c>
      <c r="E249" s="2">
        <f t="shared" si="3"/>
        <v>0.58333333333333337</v>
      </c>
    </row>
    <row r="250" spans="1:5" ht="15.6" x14ac:dyDescent="0.3">
      <c r="A250" s="1" t="s">
        <v>24</v>
      </c>
      <c r="B250" s="1" t="s">
        <v>317</v>
      </c>
      <c r="C250" s="1">
        <v>4</v>
      </c>
      <c r="D250" s="1">
        <v>2</v>
      </c>
      <c r="E250" s="2">
        <f t="shared" si="3"/>
        <v>0.5</v>
      </c>
    </row>
    <row r="251" spans="1:5" ht="15.6" x14ac:dyDescent="0.3">
      <c r="A251" s="1" t="s">
        <v>24</v>
      </c>
      <c r="B251" s="1" t="s">
        <v>318</v>
      </c>
      <c r="C251" s="1">
        <v>295</v>
      </c>
      <c r="D251" s="1">
        <v>68</v>
      </c>
      <c r="E251" s="2">
        <f t="shared" si="3"/>
        <v>0.23050847457627119</v>
      </c>
    </row>
    <row r="252" spans="1:5" ht="15.6" x14ac:dyDescent="0.3">
      <c r="A252" s="1" t="s">
        <v>24</v>
      </c>
      <c r="B252" s="1" t="s">
        <v>319</v>
      </c>
      <c r="C252" s="1">
        <v>141</v>
      </c>
      <c r="D252" s="10">
        <v>0</v>
      </c>
      <c r="E252" s="2">
        <f t="shared" si="3"/>
        <v>0</v>
      </c>
    </row>
    <row r="253" spans="1:5" ht="15.6" x14ac:dyDescent="0.3">
      <c r="A253" s="1" t="s">
        <v>98</v>
      </c>
      <c r="B253" s="1" t="s">
        <v>320</v>
      </c>
      <c r="C253" s="1">
        <v>33</v>
      </c>
      <c r="D253" s="1">
        <v>14</v>
      </c>
      <c r="E253" s="2">
        <f t="shared" si="3"/>
        <v>0.42424242424242425</v>
      </c>
    </row>
    <row r="254" spans="1:5" ht="15.6" x14ac:dyDescent="0.3">
      <c r="A254" s="1" t="s">
        <v>98</v>
      </c>
      <c r="B254" s="1" t="s">
        <v>321</v>
      </c>
      <c r="C254" s="1">
        <v>322</v>
      </c>
      <c r="D254" s="1">
        <v>198</v>
      </c>
      <c r="E254" s="2">
        <f t="shared" si="3"/>
        <v>0.6149068322981367</v>
      </c>
    </row>
    <row r="255" spans="1:5" ht="15.6" x14ac:dyDescent="0.3">
      <c r="A255" s="1" t="s">
        <v>98</v>
      </c>
      <c r="B255" s="1" t="s">
        <v>322</v>
      </c>
      <c r="C255" s="1">
        <v>292</v>
      </c>
      <c r="D255" s="1">
        <v>98</v>
      </c>
      <c r="E255" s="2">
        <f t="shared" si="3"/>
        <v>0.33561643835616439</v>
      </c>
    </row>
    <row r="256" spans="1:5" ht="15.6" x14ac:dyDescent="0.3">
      <c r="A256" s="1" t="s">
        <v>98</v>
      </c>
      <c r="B256" s="1" t="s">
        <v>323</v>
      </c>
      <c r="C256" s="1">
        <v>118</v>
      </c>
      <c r="D256" s="1">
        <v>58</v>
      </c>
      <c r="E256" s="2">
        <f t="shared" si="3"/>
        <v>0.49152542372881358</v>
      </c>
    </row>
    <row r="257" spans="1:5" ht="15.6" x14ac:dyDescent="0.3">
      <c r="A257" s="1" t="s">
        <v>98</v>
      </c>
      <c r="B257" s="1" t="s">
        <v>324</v>
      </c>
      <c r="C257" s="1">
        <v>40</v>
      </c>
      <c r="D257" s="1">
        <v>10</v>
      </c>
      <c r="E257" s="2">
        <f t="shared" si="3"/>
        <v>0.25</v>
      </c>
    </row>
    <row r="258" spans="1:5" ht="15.6" x14ac:dyDescent="0.3">
      <c r="A258" s="1" t="s">
        <v>98</v>
      </c>
      <c r="B258" s="1" t="s">
        <v>325</v>
      </c>
      <c r="C258" s="1">
        <v>163</v>
      </c>
      <c r="D258" s="1">
        <v>80</v>
      </c>
      <c r="E258" s="2">
        <f t="shared" si="3"/>
        <v>0.49079754601226994</v>
      </c>
    </row>
    <row r="259" spans="1:5" ht="15.6" x14ac:dyDescent="0.3">
      <c r="A259" s="1" t="s">
        <v>98</v>
      </c>
      <c r="B259" s="1" t="s">
        <v>326</v>
      </c>
      <c r="C259" s="1">
        <v>27</v>
      </c>
      <c r="D259" s="1">
        <v>21</v>
      </c>
      <c r="E259" s="2">
        <f t="shared" si="3"/>
        <v>0.77777777777777779</v>
      </c>
    </row>
    <row r="260" spans="1:5" ht="15.6" x14ac:dyDescent="0.3">
      <c r="A260" s="1" t="s">
        <v>98</v>
      </c>
      <c r="B260" s="1" t="s">
        <v>327</v>
      </c>
      <c r="C260" s="1">
        <v>7</v>
      </c>
      <c r="D260" s="1">
        <v>5</v>
      </c>
      <c r="E260" s="2">
        <f t="shared" si="3"/>
        <v>0.7142857142857143</v>
      </c>
    </row>
    <row r="261" spans="1:5" ht="15.6" x14ac:dyDescent="0.3">
      <c r="A261" s="1" t="s">
        <v>98</v>
      </c>
      <c r="B261" s="1" t="s">
        <v>328</v>
      </c>
      <c r="C261" s="1">
        <v>291</v>
      </c>
      <c r="D261" s="1">
        <v>152</v>
      </c>
      <c r="E261" s="2">
        <f t="shared" ref="E261:E324" si="4">D261/C261</f>
        <v>0.5223367697594502</v>
      </c>
    </row>
    <row r="262" spans="1:5" ht="15.6" x14ac:dyDescent="0.3">
      <c r="A262" s="1" t="s">
        <v>98</v>
      </c>
      <c r="B262" s="1" t="s">
        <v>329</v>
      </c>
      <c r="C262" s="1">
        <v>206</v>
      </c>
      <c r="D262" s="1">
        <v>69</v>
      </c>
      <c r="E262" s="2">
        <f t="shared" si="4"/>
        <v>0.33495145631067963</v>
      </c>
    </row>
    <row r="263" spans="1:5" ht="15.6" x14ac:dyDescent="0.3">
      <c r="A263" s="1" t="s">
        <v>98</v>
      </c>
      <c r="B263" s="1" t="s">
        <v>330</v>
      </c>
      <c r="C263" s="1">
        <v>121</v>
      </c>
      <c r="D263" s="1">
        <v>103</v>
      </c>
      <c r="E263" s="2">
        <f t="shared" si="4"/>
        <v>0.85123966942148765</v>
      </c>
    </row>
    <row r="264" spans="1:5" ht="15.6" x14ac:dyDescent="0.3">
      <c r="A264" s="1" t="s">
        <v>98</v>
      </c>
      <c r="B264" s="1" t="s">
        <v>331</v>
      </c>
      <c r="C264" s="1">
        <v>120</v>
      </c>
      <c r="D264" s="1">
        <v>25</v>
      </c>
      <c r="E264" s="2">
        <f t="shared" si="4"/>
        <v>0.20833333333333334</v>
      </c>
    </row>
    <row r="265" spans="1:5" ht="15.6" x14ac:dyDescent="0.3">
      <c r="A265" s="1" t="s">
        <v>22</v>
      </c>
      <c r="B265" s="1" t="s">
        <v>332</v>
      </c>
      <c r="C265" s="1">
        <v>18</v>
      </c>
      <c r="D265" s="1">
        <v>18</v>
      </c>
      <c r="E265" s="2">
        <f t="shared" si="4"/>
        <v>1</v>
      </c>
    </row>
    <row r="266" spans="1:5" ht="15.6" x14ac:dyDescent="0.3">
      <c r="A266" s="1" t="s">
        <v>22</v>
      </c>
      <c r="B266" s="1" t="s">
        <v>99</v>
      </c>
      <c r="C266" s="1">
        <v>144</v>
      </c>
      <c r="D266" s="1">
        <v>87</v>
      </c>
      <c r="E266" s="2">
        <f t="shared" si="4"/>
        <v>0.60416666666666663</v>
      </c>
    </row>
    <row r="267" spans="1:5" ht="15.6" x14ac:dyDescent="0.3">
      <c r="A267" s="1" t="s">
        <v>21</v>
      </c>
      <c r="B267" s="1" t="s">
        <v>333</v>
      </c>
      <c r="C267" s="1">
        <v>75</v>
      </c>
      <c r="D267" s="1">
        <v>46</v>
      </c>
      <c r="E267" s="2">
        <f t="shared" si="4"/>
        <v>0.61333333333333329</v>
      </c>
    </row>
    <row r="268" spans="1:5" ht="15.6" x14ac:dyDescent="0.3">
      <c r="A268" s="1" t="s">
        <v>21</v>
      </c>
      <c r="B268" s="1" t="s">
        <v>334</v>
      </c>
      <c r="C268" s="1">
        <v>8</v>
      </c>
      <c r="D268" s="1">
        <v>7</v>
      </c>
      <c r="E268" s="2">
        <f t="shared" si="4"/>
        <v>0.875</v>
      </c>
    </row>
    <row r="269" spans="1:5" ht="15.6" x14ac:dyDescent="0.3">
      <c r="A269" s="1" t="s">
        <v>21</v>
      </c>
      <c r="B269" s="1" t="s">
        <v>335</v>
      </c>
      <c r="C269" s="1">
        <v>10</v>
      </c>
      <c r="D269" s="1">
        <v>4</v>
      </c>
      <c r="E269" s="2">
        <f t="shared" si="4"/>
        <v>0.4</v>
      </c>
    </row>
    <row r="270" spans="1:5" ht="15.6" x14ac:dyDescent="0.3">
      <c r="A270" s="1" t="s">
        <v>21</v>
      </c>
      <c r="B270" s="1" t="s">
        <v>336</v>
      </c>
      <c r="C270" s="1">
        <v>610</v>
      </c>
      <c r="D270" s="1">
        <v>273</v>
      </c>
      <c r="E270" s="2">
        <f t="shared" si="4"/>
        <v>0.44754098360655736</v>
      </c>
    </row>
    <row r="271" spans="1:5" ht="15.6" x14ac:dyDescent="0.3">
      <c r="A271" s="1" t="s">
        <v>21</v>
      </c>
      <c r="B271" s="1" t="s">
        <v>337</v>
      </c>
      <c r="C271" s="1">
        <v>328</v>
      </c>
      <c r="D271" s="1">
        <v>117</v>
      </c>
      <c r="E271" s="2">
        <f t="shared" si="4"/>
        <v>0.35670731707317072</v>
      </c>
    </row>
    <row r="272" spans="1:5" ht="15.6" x14ac:dyDescent="0.3">
      <c r="A272" s="1" t="s">
        <v>21</v>
      </c>
      <c r="B272" s="1" t="s">
        <v>487</v>
      </c>
      <c r="C272" s="1">
        <v>173</v>
      </c>
      <c r="D272" s="1">
        <v>152</v>
      </c>
      <c r="E272" s="2">
        <f t="shared" si="4"/>
        <v>0.87861271676300579</v>
      </c>
    </row>
    <row r="273" spans="1:5" ht="15.6" x14ac:dyDescent="0.3">
      <c r="A273" s="1" t="s">
        <v>21</v>
      </c>
      <c r="B273" s="1" t="s">
        <v>338</v>
      </c>
      <c r="C273" s="1">
        <v>512</v>
      </c>
      <c r="D273" s="10">
        <v>421</v>
      </c>
      <c r="E273" s="2">
        <f t="shared" si="4"/>
        <v>0.822265625</v>
      </c>
    </row>
    <row r="274" spans="1:5" ht="15.6" x14ac:dyDescent="0.3">
      <c r="A274" s="1" t="s">
        <v>21</v>
      </c>
      <c r="B274" s="1" t="s">
        <v>339</v>
      </c>
      <c r="C274" s="1">
        <v>195</v>
      </c>
      <c r="D274" s="1">
        <v>102</v>
      </c>
      <c r="E274" s="2">
        <f t="shared" si="4"/>
        <v>0.52307692307692311</v>
      </c>
    </row>
    <row r="275" spans="1:5" ht="15.6" x14ac:dyDescent="0.3">
      <c r="A275" s="1" t="s">
        <v>21</v>
      </c>
      <c r="B275" s="1" t="s">
        <v>340</v>
      </c>
      <c r="C275" s="1">
        <v>3</v>
      </c>
      <c r="D275" s="1">
        <v>0</v>
      </c>
      <c r="E275" s="2">
        <f t="shared" si="4"/>
        <v>0</v>
      </c>
    </row>
    <row r="276" spans="1:5" ht="15.6" x14ac:dyDescent="0.3">
      <c r="A276" s="1" t="s">
        <v>21</v>
      </c>
      <c r="B276" s="1" t="s">
        <v>341</v>
      </c>
      <c r="C276" s="1">
        <v>8</v>
      </c>
      <c r="D276" s="1">
        <v>0</v>
      </c>
      <c r="E276" s="2">
        <f t="shared" si="4"/>
        <v>0</v>
      </c>
    </row>
    <row r="277" spans="1:5" ht="15.6" x14ac:dyDescent="0.3">
      <c r="A277" s="1" t="s">
        <v>21</v>
      </c>
      <c r="B277" s="1" t="s">
        <v>342</v>
      </c>
      <c r="C277" s="1">
        <v>13</v>
      </c>
      <c r="D277" s="1">
        <v>2</v>
      </c>
      <c r="E277" s="2">
        <f t="shared" si="4"/>
        <v>0.15384615384615385</v>
      </c>
    </row>
    <row r="278" spans="1:5" ht="15.6" x14ac:dyDescent="0.3">
      <c r="A278" s="1" t="s">
        <v>21</v>
      </c>
      <c r="B278" s="1" t="s">
        <v>343</v>
      </c>
      <c r="C278" s="1">
        <v>122</v>
      </c>
      <c r="D278" s="1">
        <v>38</v>
      </c>
      <c r="E278" s="2">
        <f t="shared" si="4"/>
        <v>0.31147540983606559</v>
      </c>
    </row>
    <row r="279" spans="1:5" ht="15.6" x14ac:dyDescent="0.3">
      <c r="A279" s="1" t="s">
        <v>21</v>
      </c>
      <c r="B279" s="1" t="s">
        <v>344</v>
      </c>
      <c r="C279" s="1">
        <v>328</v>
      </c>
      <c r="D279" s="1">
        <v>252</v>
      </c>
      <c r="E279" s="2">
        <f t="shared" si="4"/>
        <v>0.76829268292682928</v>
      </c>
    </row>
    <row r="280" spans="1:5" ht="15.6" x14ac:dyDescent="0.3">
      <c r="A280" s="1" t="s">
        <v>21</v>
      </c>
      <c r="B280" s="1" t="s">
        <v>345</v>
      </c>
      <c r="C280" s="1">
        <v>6</v>
      </c>
      <c r="D280" s="1">
        <v>3</v>
      </c>
      <c r="E280" s="2">
        <f t="shared" si="4"/>
        <v>0.5</v>
      </c>
    </row>
    <row r="281" spans="1:5" ht="15.6" x14ac:dyDescent="0.3">
      <c r="A281" s="1" t="s">
        <v>21</v>
      </c>
      <c r="B281" s="1" t="s">
        <v>346</v>
      </c>
      <c r="C281" s="1">
        <v>140</v>
      </c>
      <c r="D281" s="1">
        <v>104</v>
      </c>
      <c r="E281" s="2">
        <f t="shared" si="4"/>
        <v>0.74285714285714288</v>
      </c>
    </row>
    <row r="282" spans="1:5" s="12" customFormat="1" ht="15.6" x14ac:dyDescent="0.3">
      <c r="A282" s="10" t="s">
        <v>21</v>
      </c>
      <c r="B282" s="10" t="s">
        <v>347</v>
      </c>
      <c r="C282" s="10">
        <v>82</v>
      </c>
      <c r="D282" s="13">
        <v>50</v>
      </c>
      <c r="E282" s="11">
        <f t="shared" si="4"/>
        <v>0.6097560975609756</v>
      </c>
    </row>
    <row r="283" spans="1:5" ht="15.6" x14ac:dyDescent="0.3">
      <c r="A283" s="1" t="s">
        <v>21</v>
      </c>
      <c r="B283" s="1" t="s">
        <v>348</v>
      </c>
      <c r="C283" s="3">
        <v>1</v>
      </c>
      <c r="D283" s="1">
        <v>1</v>
      </c>
      <c r="E283" s="2">
        <f t="shared" si="4"/>
        <v>1</v>
      </c>
    </row>
    <row r="284" spans="1:5" ht="15.6" x14ac:dyDescent="0.3">
      <c r="A284" s="1" t="s">
        <v>21</v>
      </c>
      <c r="B284" s="1" t="s">
        <v>349</v>
      </c>
      <c r="C284" s="1">
        <v>19</v>
      </c>
      <c r="D284" s="1">
        <v>5</v>
      </c>
      <c r="E284" s="2">
        <f t="shared" si="4"/>
        <v>0.26315789473684209</v>
      </c>
    </row>
    <row r="285" spans="1:5" ht="15.6" x14ac:dyDescent="0.3">
      <c r="A285" s="1" t="s">
        <v>21</v>
      </c>
      <c r="B285" s="1" t="s">
        <v>350</v>
      </c>
      <c r="C285" s="1">
        <v>89</v>
      </c>
      <c r="D285" s="1">
        <v>30</v>
      </c>
      <c r="E285" s="2">
        <f t="shared" si="4"/>
        <v>0.33707865168539325</v>
      </c>
    </row>
    <row r="286" spans="1:5" ht="15.6" x14ac:dyDescent="0.3">
      <c r="A286" s="1" t="s">
        <v>20</v>
      </c>
      <c r="B286" s="1" t="s">
        <v>351</v>
      </c>
      <c r="C286" s="1">
        <v>4</v>
      </c>
      <c r="D286" s="1">
        <v>0</v>
      </c>
      <c r="E286" s="2">
        <f t="shared" si="4"/>
        <v>0</v>
      </c>
    </row>
    <row r="287" spans="1:5" ht="15.6" x14ac:dyDescent="0.3">
      <c r="A287" s="1" t="s">
        <v>20</v>
      </c>
      <c r="B287" s="1" t="s">
        <v>352</v>
      </c>
      <c r="C287" s="1">
        <v>176</v>
      </c>
      <c r="D287" s="1">
        <v>18</v>
      </c>
      <c r="E287" s="2">
        <f t="shared" si="4"/>
        <v>0.10227272727272728</v>
      </c>
    </row>
    <row r="288" spans="1:5" ht="15.6" x14ac:dyDescent="0.3">
      <c r="A288" s="1" t="s">
        <v>20</v>
      </c>
      <c r="B288" s="1" t="s">
        <v>353</v>
      </c>
      <c r="C288" s="1">
        <v>10</v>
      </c>
      <c r="D288" s="1">
        <v>0</v>
      </c>
      <c r="E288" s="2">
        <f t="shared" si="4"/>
        <v>0</v>
      </c>
    </row>
    <row r="289" spans="1:5" ht="15.6" x14ac:dyDescent="0.3">
      <c r="A289" s="1" t="s">
        <v>20</v>
      </c>
      <c r="B289" s="1" t="s">
        <v>354</v>
      </c>
      <c r="C289" s="1">
        <v>100</v>
      </c>
      <c r="D289" s="1">
        <v>100</v>
      </c>
      <c r="E289" s="2">
        <f t="shared" si="4"/>
        <v>1</v>
      </c>
    </row>
    <row r="290" spans="1:5" ht="15.6" x14ac:dyDescent="0.3">
      <c r="A290" s="1" t="s">
        <v>20</v>
      </c>
      <c r="B290" s="1" t="s">
        <v>355</v>
      </c>
      <c r="C290" s="1">
        <v>50</v>
      </c>
      <c r="D290" s="1">
        <v>9</v>
      </c>
      <c r="E290" s="2">
        <f t="shared" si="4"/>
        <v>0.18</v>
      </c>
    </row>
    <row r="291" spans="1:5" ht="15.6" x14ac:dyDescent="0.3">
      <c r="A291" s="1" t="s">
        <v>20</v>
      </c>
      <c r="B291" s="1" t="s">
        <v>356</v>
      </c>
      <c r="C291" s="1">
        <v>3</v>
      </c>
      <c r="D291" s="10">
        <v>1</v>
      </c>
      <c r="E291" s="2">
        <f t="shared" si="4"/>
        <v>0.33333333333333331</v>
      </c>
    </row>
    <row r="292" spans="1:5" ht="15.6" x14ac:dyDescent="0.3">
      <c r="A292" s="1" t="s">
        <v>20</v>
      </c>
      <c r="B292" s="1" t="s">
        <v>357</v>
      </c>
      <c r="C292" s="1">
        <v>67</v>
      </c>
      <c r="D292" s="1">
        <v>54</v>
      </c>
      <c r="E292" s="2">
        <f t="shared" si="4"/>
        <v>0.80597014925373134</v>
      </c>
    </row>
    <row r="293" spans="1:5" ht="15.6" x14ac:dyDescent="0.3">
      <c r="A293" s="1" t="s">
        <v>20</v>
      </c>
      <c r="B293" s="1" t="s">
        <v>358</v>
      </c>
      <c r="C293" s="1">
        <v>224</v>
      </c>
      <c r="D293" s="1">
        <v>180</v>
      </c>
      <c r="E293" s="2">
        <f t="shared" si="4"/>
        <v>0.8035714285714286</v>
      </c>
    </row>
    <row r="294" spans="1:5" ht="15.6" x14ac:dyDescent="0.3">
      <c r="A294" s="1" t="s">
        <v>20</v>
      </c>
      <c r="B294" s="1" t="s">
        <v>359</v>
      </c>
      <c r="C294" s="1">
        <v>55</v>
      </c>
      <c r="D294" s="1">
        <v>42</v>
      </c>
      <c r="E294" s="2">
        <f t="shared" si="4"/>
        <v>0.76363636363636367</v>
      </c>
    </row>
    <row r="295" spans="1:5" ht="15.6" x14ac:dyDescent="0.3">
      <c r="A295" s="1" t="s">
        <v>20</v>
      </c>
      <c r="B295" s="1" t="s">
        <v>360</v>
      </c>
      <c r="C295" s="1">
        <v>242</v>
      </c>
      <c r="D295" s="1">
        <v>157</v>
      </c>
      <c r="E295" s="2">
        <f t="shared" si="4"/>
        <v>0.64876033057851235</v>
      </c>
    </row>
    <row r="296" spans="1:5" ht="15.6" x14ac:dyDescent="0.3">
      <c r="A296" s="1" t="s">
        <v>20</v>
      </c>
      <c r="B296" s="1" t="s">
        <v>361</v>
      </c>
      <c r="C296" s="1">
        <v>49</v>
      </c>
      <c r="D296" s="1">
        <v>28</v>
      </c>
      <c r="E296" s="2">
        <f t="shared" si="4"/>
        <v>0.5714285714285714</v>
      </c>
    </row>
    <row r="297" spans="1:5" ht="15.6" x14ac:dyDescent="0.3">
      <c r="A297" s="1" t="s">
        <v>20</v>
      </c>
      <c r="B297" s="1" t="s">
        <v>362</v>
      </c>
      <c r="C297" s="1">
        <v>40</v>
      </c>
      <c r="D297" s="1">
        <v>12</v>
      </c>
      <c r="E297" s="2">
        <f t="shared" si="4"/>
        <v>0.3</v>
      </c>
    </row>
    <row r="298" spans="1:5" ht="15.6" x14ac:dyDescent="0.3">
      <c r="A298" s="1" t="s">
        <v>20</v>
      </c>
      <c r="B298" s="1" t="s">
        <v>363</v>
      </c>
      <c r="C298" s="1">
        <v>4</v>
      </c>
      <c r="D298" s="1">
        <v>3</v>
      </c>
      <c r="E298" s="2">
        <f t="shared" si="4"/>
        <v>0.75</v>
      </c>
    </row>
    <row r="299" spans="1:5" ht="15.6" x14ac:dyDescent="0.3">
      <c r="A299" s="1" t="s">
        <v>20</v>
      </c>
      <c r="B299" s="1" t="s">
        <v>364</v>
      </c>
      <c r="C299" s="1">
        <v>23</v>
      </c>
      <c r="D299" s="1">
        <v>15</v>
      </c>
      <c r="E299" s="2">
        <f t="shared" si="4"/>
        <v>0.65217391304347827</v>
      </c>
    </row>
    <row r="300" spans="1:5" ht="15.6" x14ac:dyDescent="0.3">
      <c r="A300" s="1" t="s">
        <v>20</v>
      </c>
      <c r="B300" s="1" t="s">
        <v>365</v>
      </c>
      <c r="C300" s="1">
        <v>1</v>
      </c>
      <c r="D300" s="1">
        <v>1</v>
      </c>
      <c r="E300" s="2">
        <f t="shared" si="4"/>
        <v>1</v>
      </c>
    </row>
    <row r="301" spans="1:5" ht="15.6" x14ac:dyDescent="0.3">
      <c r="A301" s="1" t="s">
        <v>20</v>
      </c>
      <c r="B301" s="1" t="s">
        <v>100</v>
      </c>
      <c r="C301" s="1">
        <v>23</v>
      </c>
      <c r="D301" s="1">
        <v>18</v>
      </c>
      <c r="E301" s="2">
        <f t="shared" si="4"/>
        <v>0.78260869565217395</v>
      </c>
    </row>
    <row r="302" spans="1:5" ht="15.6" x14ac:dyDescent="0.3">
      <c r="A302" s="1" t="s">
        <v>20</v>
      </c>
      <c r="B302" s="1" t="s">
        <v>366</v>
      </c>
      <c r="C302" s="1">
        <v>86</v>
      </c>
      <c r="D302" s="1">
        <v>62</v>
      </c>
      <c r="E302" s="2">
        <f t="shared" si="4"/>
        <v>0.72093023255813948</v>
      </c>
    </row>
    <row r="303" spans="1:5" ht="15.6" x14ac:dyDescent="0.3">
      <c r="A303" s="1" t="s">
        <v>20</v>
      </c>
      <c r="B303" s="1" t="s">
        <v>367</v>
      </c>
      <c r="C303" s="1">
        <v>3</v>
      </c>
      <c r="D303" s="1">
        <v>0</v>
      </c>
      <c r="E303" s="2">
        <f t="shared" si="4"/>
        <v>0</v>
      </c>
    </row>
    <row r="304" spans="1:5" ht="15.6" x14ac:dyDescent="0.3">
      <c r="A304" s="1" t="s">
        <v>20</v>
      </c>
      <c r="B304" s="1" t="s">
        <v>368</v>
      </c>
      <c r="C304" s="1">
        <v>320</v>
      </c>
      <c r="D304" s="1">
        <v>2</v>
      </c>
      <c r="E304" s="2">
        <f t="shared" si="4"/>
        <v>6.2500000000000003E-3</v>
      </c>
    </row>
    <row r="305" spans="1:5" ht="15.6" x14ac:dyDescent="0.3">
      <c r="A305" s="1" t="s">
        <v>20</v>
      </c>
      <c r="B305" s="1" t="s">
        <v>369</v>
      </c>
      <c r="C305" s="1">
        <v>21</v>
      </c>
      <c r="D305" s="10">
        <v>11</v>
      </c>
      <c r="E305" s="2">
        <f t="shared" si="4"/>
        <v>0.52380952380952384</v>
      </c>
    </row>
    <row r="306" spans="1:5" ht="15.6" x14ac:dyDescent="0.3">
      <c r="A306" s="1" t="s">
        <v>20</v>
      </c>
      <c r="B306" s="1" t="s">
        <v>370</v>
      </c>
      <c r="C306" s="1">
        <v>421</v>
      </c>
      <c r="D306" s="1">
        <v>183</v>
      </c>
      <c r="E306" s="2">
        <f t="shared" si="4"/>
        <v>0.43467933491686461</v>
      </c>
    </row>
    <row r="307" spans="1:5" ht="15.6" x14ac:dyDescent="0.3">
      <c r="A307" s="1" t="s">
        <v>20</v>
      </c>
      <c r="B307" s="1" t="s">
        <v>371</v>
      </c>
      <c r="C307" s="1">
        <v>599</v>
      </c>
      <c r="D307" s="1">
        <v>115</v>
      </c>
      <c r="E307" s="2">
        <f t="shared" si="4"/>
        <v>0.19198664440734559</v>
      </c>
    </row>
    <row r="308" spans="1:5" ht="15.6" x14ac:dyDescent="0.3">
      <c r="A308" s="1" t="s">
        <v>20</v>
      </c>
      <c r="B308" s="1" t="s">
        <v>372</v>
      </c>
      <c r="C308" s="1">
        <v>150</v>
      </c>
      <c r="D308" s="1">
        <v>11</v>
      </c>
      <c r="E308" s="2">
        <f t="shared" si="4"/>
        <v>7.3333333333333334E-2</v>
      </c>
    </row>
    <row r="309" spans="1:5" ht="15.6" x14ac:dyDescent="0.3">
      <c r="A309" s="1" t="s">
        <v>20</v>
      </c>
      <c r="B309" s="1" t="s">
        <v>373</v>
      </c>
      <c r="C309" s="1">
        <v>872</v>
      </c>
      <c r="D309" s="1">
        <v>12</v>
      </c>
      <c r="E309" s="2">
        <f t="shared" si="4"/>
        <v>1.3761467889908258E-2</v>
      </c>
    </row>
    <row r="310" spans="1:5" ht="15.6" x14ac:dyDescent="0.3">
      <c r="A310" s="1" t="s">
        <v>20</v>
      </c>
      <c r="B310" s="1" t="s">
        <v>488</v>
      </c>
      <c r="C310" s="1">
        <v>58</v>
      </c>
      <c r="D310" s="1">
        <v>48</v>
      </c>
      <c r="E310" s="2">
        <f t="shared" si="4"/>
        <v>0.82758620689655171</v>
      </c>
    </row>
    <row r="311" spans="1:5" ht="15.6" x14ac:dyDescent="0.3">
      <c r="A311" s="1" t="s">
        <v>20</v>
      </c>
      <c r="B311" s="1" t="s">
        <v>374</v>
      </c>
      <c r="C311" s="1">
        <v>291</v>
      </c>
      <c r="D311" s="1">
        <v>152</v>
      </c>
      <c r="E311" s="2">
        <f t="shared" si="4"/>
        <v>0.5223367697594502</v>
      </c>
    </row>
    <row r="312" spans="1:5" ht="15.6" x14ac:dyDescent="0.3">
      <c r="A312" s="1" t="s">
        <v>20</v>
      </c>
      <c r="B312" s="1" t="s">
        <v>101</v>
      </c>
      <c r="C312" s="1">
        <v>2</v>
      </c>
      <c r="D312" s="1">
        <v>0</v>
      </c>
      <c r="E312" s="2">
        <f t="shared" si="4"/>
        <v>0</v>
      </c>
    </row>
    <row r="313" spans="1:5" ht="15.6" x14ac:dyDescent="0.3">
      <c r="A313" s="1" t="s">
        <v>19</v>
      </c>
      <c r="B313" s="1" t="s">
        <v>375</v>
      </c>
      <c r="C313" s="1">
        <v>13</v>
      </c>
      <c r="D313" s="1">
        <v>1</v>
      </c>
      <c r="E313" s="2">
        <f t="shared" si="4"/>
        <v>7.6923076923076927E-2</v>
      </c>
    </row>
    <row r="314" spans="1:5" ht="15.6" x14ac:dyDescent="0.3">
      <c r="A314" s="1" t="s">
        <v>19</v>
      </c>
      <c r="B314" s="1" t="s">
        <v>376</v>
      </c>
      <c r="C314" s="1">
        <v>617</v>
      </c>
      <c r="D314" s="1">
        <v>501</v>
      </c>
      <c r="E314" s="2">
        <f t="shared" si="4"/>
        <v>0.81199351701782818</v>
      </c>
    </row>
    <row r="315" spans="1:5" ht="15.6" x14ac:dyDescent="0.3">
      <c r="A315" s="1" t="s">
        <v>18</v>
      </c>
      <c r="B315" s="1" t="s">
        <v>377</v>
      </c>
      <c r="C315" s="1">
        <v>20</v>
      </c>
      <c r="D315" s="1">
        <v>1</v>
      </c>
      <c r="E315" s="2">
        <f t="shared" si="4"/>
        <v>0.05</v>
      </c>
    </row>
    <row r="316" spans="1:5" ht="15.6" x14ac:dyDescent="0.3">
      <c r="A316" s="1" t="s">
        <v>18</v>
      </c>
      <c r="B316" s="1" t="s">
        <v>378</v>
      </c>
      <c r="C316" s="1">
        <v>22</v>
      </c>
      <c r="D316" s="1">
        <v>20</v>
      </c>
      <c r="E316" s="2">
        <f t="shared" si="4"/>
        <v>0.90909090909090906</v>
      </c>
    </row>
    <row r="317" spans="1:5" s="12" customFormat="1" ht="15.6" x14ac:dyDescent="0.3">
      <c r="A317" s="10" t="s">
        <v>18</v>
      </c>
      <c r="B317" s="10" t="s">
        <v>379</v>
      </c>
      <c r="C317" s="10">
        <v>70</v>
      </c>
      <c r="D317" s="10">
        <v>28</v>
      </c>
      <c r="E317" s="11">
        <f t="shared" si="4"/>
        <v>0.4</v>
      </c>
    </row>
    <row r="318" spans="1:5" ht="15.6" x14ac:dyDescent="0.3">
      <c r="A318" s="1" t="s">
        <v>18</v>
      </c>
      <c r="B318" s="1" t="s">
        <v>380</v>
      </c>
      <c r="C318" s="1">
        <v>111</v>
      </c>
      <c r="D318" s="1">
        <v>73</v>
      </c>
      <c r="E318" s="2">
        <f t="shared" si="4"/>
        <v>0.65765765765765771</v>
      </c>
    </row>
    <row r="319" spans="1:5" ht="15.6" x14ac:dyDescent="0.3">
      <c r="A319" s="1" t="s">
        <v>18</v>
      </c>
      <c r="B319" s="1" t="s">
        <v>381</v>
      </c>
      <c r="C319" s="1">
        <v>107</v>
      </c>
      <c r="D319" s="1">
        <v>76</v>
      </c>
      <c r="E319" s="2">
        <f t="shared" si="4"/>
        <v>0.71028037383177567</v>
      </c>
    </row>
    <row r="320" spans="1:5" ht="15.6" x14ac:dyDescent="0.3">
      <c r="A320" s="1" t="s">
        <v>18</v>
      </c>
      <c r="B320" s="1" t="s">
        <v>382</v>
      </c>
      <c r="C320" s="1">
        <v>45</v>
      </c>
      <c r="D320" s="1">
        <v>30</v>
      </c>
      <c r="E320" s="2">
        <f t="shared" si="4"/>
        <v>0.66666666666666663</v>
      </c>
    </row>
    <row r="321" spans="1:5" ht="15.6" x14ac:dyDescent="0.3">
      <c r="A321" s="1" t="s">
        <v>18</v>
      </c>
      <c r="B321" s="1" t="s">
        <v>102</v>
      </c>
      <c r="C321" s="1">
        <v>11</v>
      </c>
      <c r="D321" s="1">
        <v>0</v>
      </c>
      <c r="E321" s="2">
        <f t="shared" si="4"/>
        <v>0</v>
      </c>
    </row>
    <row r="322" spans="1:5" ht="15.6" x14ac:dyDescent="0.3">
      <c r="A322" s="1" t="s">
        <v>18</v>
      </c>
      <c r="B322" s="1" t="s">
        <v>383</v>
      </c>
      <c r="C322" s="1">
        <v>331</v>
      </c>
      <c r="D322" s="1">
        <v>162</v>
      </c>
      <c r="E322" s="2">
        <f t="shared" si="4"/>
        <v>0.48942598187311176</v>
      </c>
    </row>
    <row r="323" spans="1:5" ht="15.6" x14ac:dyDescent="0.3">
      <c r="A323" s="1" t="s">
        <v>18</v>
      </c>
      <c r="B323" s="1" t="s">
        <v>384</v>
      </c>
      <c r="C323" s="1">
        <v>166</v>
      </c>
      <c r="D323" s="1">
        <v>95</v>
      </c>
      <c r="E323" s="2">
        <f t="shared" si="4"/>
        <v>0.57228915662650603</v>
      </c>
    </row>
    <row r="324" spans="1:5" ht="15.6" x14ac:dyDescent="0.3">
      <c r="A324" s="1" t="s">
        <v>17</v>
      </c>
      <c r="B324" s="1" t="s">
        <v>385</v>
      </c>
      <c r="C324" s="1">
        <v>10</v>
      </c>
      <c r="D324" s="1">
        <v>3</v>
      </c>
      <c r="E324" s="2">
        <f t="shared" si="4"/>
        <v>0.3</v>
      </c>
    </row>
    <row r="325" spans="1:5" ht="15.6" x14ac:dyDescent="0.3">
      <c r="A325" s="1" t="s">
        <v>17</v>
      </c>
      <c r="B325" s="1" t="s">
        <v>386</v>
      </c>
      <c r="C325" s="1">
        <v>8</v>
      </c>
      <c r="D325" s="1">
        <v>8</v>
      </c>
      <c r="E325" s="2">
        <f t="shared" ref="E325:E388" si="5">D325/C325</f>
        <v>1</v>
      </c>
    </row>
    <row r="326" spans="1:5" ht="15.6" x14ac:dyDescent="0.3">
      <c r="A326" s="1" t="s">
        <v>17</v>
      </c>
      <c r="B326" s="1" t="s">
        <v>387</v>
      </c>
      <c r="C326" s="1">
        <v>66</v>
      </c>
      <c r="D326" s="1">
        <v>50</v>
      </c>
      <c r="E326" s="2">
        <f t="shared" si="5"/>
        <v>0.75757575757575757</v>
      </c>
    </row>
    <row r="327" spans="1:5" ht="15.6" x14ac:dyDescent="0.3">
      <c r="A327" s="1" t="s">
        <v>17</v>
      </c>
      <c r="B327" s="1" t="s">
        <v>388</v>
      </c>
      <c r="C327" s="1">
        <v>42</v>
      </c>
      <c r="D327" s="1">
        <v>28</v>
      </c>
      <c r="E327" s="2">
        <f t="shared" si="5"/>
        <v>0.66666666666666663</v>
      </c>
    </row>
    <row r="328" spans="1:5" ht="15.6" x14ac:dyDescent="0.3">
      <c r="A328" s="1" t="s">
        <v>17</v>
      </c>
      <c r="B328" s="1" t="s">
        <v>389</v>
      </c>
      <c r="C328" s="1">
        <v>39</v>
      </c>
      <c r="D328" s="1">
        <v>3</v>
      </c>
      <c r="E328" s="2">
        <f t="shared" si="5"/>
        <v>7.6923076923076927E-2</v>
      </c>
    </row>
    <row r="329" spans="1:5" ht="15.6" x14ac:dyDescent="0.3">
      <c r="A329" s="1" t="s">
        <v>16</v>
      </c>
      <c r="B329" s="1" t="s">
        <v>390</v>
      </c>
      <c r="C329" s="1">
        <v>28</v>
      </c>
      <c r="D329" s="1">
        <v>15</v>
      </c>
      <c r="E329" s="2">
        <f t="shared" si="5"/>
        <v>0.5357142857142857</v>
      </c>
    </row>
    <row r="330" spans="1:5" ht="15.6" x14ac:dyDescent="0.3">
      <c r="A330" s="1" t="s">
        <v>16</v>
      </c>
      <c r="B330" s="1" t="s">
        <v>391</v>
      </c>
      <c r="C330" s="1">
        <v>21</v>
      </c>
      <c r="D330" s="1">
        <v>13</v>
      </c>
      <c r="E330" s="2">
        <f t="shared" si="5"/>
        <v>0.61904761904761907</v>
      </c>
    </row>
    <row r="331" spans="1:5" ht="15.6" x14ac:dyDescent="0.3">
      <c r="A331" s="1" t="s">
        <v>16</v>
      </c>
      <c r="B331" s="1" t="s">
        <v>392</v>
      </c>
      <c r="C331" s="1">
        <v>35</v>
      </c>
      <c r="D331" s="1">
        <v>0</v>
      </c>
      <c r="E331" s="2">
        <f t="shared" si="5"/>
        <v>0</v>
      </c>
    </row>
    <row r="332" spans="1:5" ht="15.6" x14ac:dyDescent="0.3">
      <c r="A332" s="1" t="s">
        <v>16</v>
      </c>
      <c r="B332" s="1" t="s">
        <v>393</v>
      </c>
      <c r="C332" s="1">
        <v>6</v>
      </c>
      <c r="D332" s="1">
        <v>5</v>
      </c>
      <c r="E332" s="2">
        <f t="shared" si="5"/>
        <v>0.83333333333333337</v>
      </c>
    </row>
    <row r="333" spans="1:5" ht="15.6" x14ac:dyDescent="0.3">
      <c r="A333" s="1" t="s">
        <v>16</v>
      </c>
      <c r="B333" s="1" t="s">
        <v>394</v>
      </c>
      <c r="C333" s="1">
        <v>595</v>
      </c>
      <c r="D333" s="1">
        <v>233</v>
      </c>
      <c r="E333" s="2">
        <f t="shared" si="5"/>
        <v>0.39159663865546218</v>
      </c>
    </row>
    <row r="334" spans="1:5" ht="15.6" x14ac:dyDescent="0.3">
      <c r="A334" s="1" t="s">
        <v>16</v>
      </c>
      <c r="B334" s="1" t="s">
        <v>395</v>
      </c>
      <c r="C334" s="1">
        <v>630</v>
      </c>
      <c r="D334" s="1">
        <v>72</v>
      </c>
      <c r="E334" s="2">
        <f t="shared" si="5"/>
        <v>0.11428571428571428</v>
      </c>
    </row>
    <row r="335" spans="1:5" ht="15.6" x14ac:dyDescent="0.3">
      <c r="A335" s="1" t="s">
        <v>16</v>
      </c>
      <c r="B335" s="1" t="s">
        <v>396</v>
      </c>
      <c r="C335" s="1">
        <v>27</v>
      </c>
      <c r="D335" s="1">
        <v>16</v>
      </c>
      <c r="E335" s="2">
        <f t="shared" si="5"/>
        <v>0.59259259259259256</v>
      </c>
    </row>
    <row r="336" spans="1:5" ht="15.6" x14ac:dyDescent="0.3">
      <c r="A336" s="1" t="s">
        <v>16</v>
      </c>
      <c r="B336" s="1" t="s">
        <v>397</v>
      </c>
      <c r="C336" s="1">
        <v>37</v>
      </c>
      <c r="D336" s="1">
        <v>25</v>
      </c>
      <c r="E336" s="2">
        <f t="shared" si="5"/>
        <v>0.67567567567567566</v>
      </c>
    </row>
    <row r="337" spans="1:5" ht="15.6" x14ac:dyDescent="0.3">
      <c r="A337" s="1" t="s">
        <v>16</v>
      </c>
      <c r="B337" s="1" t="s">
        <v>398</v>
      </c>
      <c r="C337" s="1">
        <v>85</v>
      </c>
      <c r="D337" s="1">
        <v>13</v>
      </c>
      <c r="E337" s="2">
        <f t="shared" si="5"/>
        <v>0.15294117647058825</v>
      </c>
    </row>
    <row r="338" spans="1:5" ht="15.6" x14ac:dyDescent="0.3">
      <c r="A338" s="1" t="s">
        <v>15</v>
      </c>
      <c r="B338" s="1" t="s">
        <v>399</v>
      </c>
      <c r="C338" s="1">
        <v>35</v>
      </c>
      <c r="D338" s="1">
        <v>25</v>
      </c>
      <c r="E338" s="2">
        <f t="shared" si="5"/>
        <v>0.7142857142857143</v>
      </c>
    </row>
    <row r="339" spans="1:5" ht="15.6" x14ac:dyDescent="0.3">
      <c r="A339" s="1" t="s">
        <v>15</v>
      </c>
      <c r="B339" s="1" t="s">
        <v>400</v>
      </c>
      <c r="C339" s="1">
        <v>9</v>
      </c>
      <c r="D339" s="1">
        <v>7</v>
      </c>
      <c r="E339" s="2">
        <f t="shared" si="5"/>
        <v>0.77777777777777779</v>
      </c>
    </row>
    <row r="340" spans="1:5" ht="15.6" x14ac:dyDescent="0.3">
      <c r="A340" s="1" t="s">
        <v>15</v>
      </c>
      <c r="B340" s="1" t="s">
        <v>401</v>
      </c>
      <c r="C340" s="1">
        <v>11</v>
      </c>
      <c r="D340" s="1">
        <v>7</v>
      </c>
      <c r="E340" s="2">
        <f t="shared" si="5"/>
        <v>0.63636363636363635</v>
      </c>
    </row>
    <row r="341" spans="1:5" ht="15.6" x14ac:dyDescent="0.3">
      <c r="A341" s="1" t="s">
        <v>15</v>
      </c>
      <c r="B341" s="1" t="s">
        <v>402</v>
      </c>
      <c r="C341" s="1">
        <v>300</v>
      </c>
      <c r="D341" s="1">
        <v>200</v>
      </c>
      <c r="E341" s="2">
        <f t="shared" si="5"/>
        <v>0.66666666666666663</v>
      </c>
    </row>
    <row r="342" spans="1:5" ht="15.6" x14ac:dyDescent="0.3">
      <c r="A342" s="1" t="s">
        <v>15</v>
      </c>
      <c r="B342" s="1" t="s">
        <v>403</v>
      </c>
      <c r="C342" s="1">
        <v>163</v>
      </c>
      <c r="D342" s="1">
        <v>143</v>
      </c>
      <c r="E342" s="2">
        <f t="shared" si="5"/>
        <v>0.87730061349693256</v>
      </c>
    </row>
    <row r="343" spans="1:5" ht="15.6" x14ac:dyDescent="0.3">
      <c r="A343" s="1" t="s">
        <v>14</v>
      </c>
      <c r="B343" s="1" t="s">
        <v>404</v>
      </c>
      <c r="C343" s="1">
        <v>52</v>
      </c>
      <c r="D343" s="1">
        <v>52</v>
      </c>
      <c r="E343" s="2">
        <f t="shared" si="5"/>
        <v>1</v>
      </c>
    </row>
    <row r="344" spans="1:5" ht="15.6" x14ac:dyDescent="0.3">
      <c r="A344" s="1" t="s">
        <v>14</v>
      </c>
      <c r="B344" s="1" t="s">
        <v>405</v>
      </c>
      <c r="C344" s="1">
        <v>270</v>
      </c>
      <c r="D344" s="1">
        <v>109</v>
      </c>
      <c r="E344" s="2">
        <f t="shared" si="5"/>
        <v>0.40370370370370373</v>
      </c>
    </row>
    <row r="345" spans="1:5" ht="15.6" x14ac:dyDescent="0.3">
      <c r="A345" s="1" t="s">
        <v>14</v>
      </c>
      <c r="B345" s="1" t="s">
        <v>406</v>
      </c>
      <c r="C345" s="1">
        <v>21</v>
      </c>
      <c r="D345" s="1">
        <v>20</v>
      </c>
      <c r="E345" s="2">
        <f t="shared" si="5"/>
        <v>0.95238095238095233</v>
      </c>
    </row>
    <row r="346" spans="1:5" ht="15.6" x14ac:dyDescent="0.3">
      <c r="A346" s="1" t="s">
        <v>14</v>
      </c>
      <c r="B346" s="1" t="s">
        <v>407</v>
      </c>
      <c r="C346" s="1">
        <v>540</v>
      </c>
      <c r="D346" s="1">
        <v>304</v>
      </c>
      <c r="E346" s="2">
        <f t="shared" si="5"/>
        <v>0.562962962962963</v>
      </c>
    </row>
    <row r="347" spans="1:5" ht="15.6" x14ac:dyDescent="0.3">
      <c r="A347" s="1" t="s">
        <v>14</v>
      </c>
      <c r="B347" s="1" t="s">
        <v>408</v>
      </c>
      <c r="C347" s="1">
        <v>1</v>
      </c>
      <c r="D347" s="1">
        <v>1</v>
      </c>
      <c r="E347" s="2">
        <f t="shared" si="5"/>
        <v>1</v>
      </c>
    </row>
    <row r="348" spans="1:5" ht="15.6" x14ac:dyDescent="0.3">
      <c r="A348" s="1" t="s">
        <v>14</v>
      </c>
      <c r="B348" s="1" t="s">
        <v>409</v>
      </c>
      <c r="C348" s="1">
        <v>1256</v>
      </c>
      <c r="D348" s="1">
        <v>0</v>
      </c>
      <c r="E348" s="2">
        <f t="shared" si="5"/>
        <v>0</v>
      </c>
    </row>
    <row r="349" spans="1:5" ht="15.6" x14ac:dyDescent="0.3">
      <c r="A349" s="1" t="s">
        <v>14</v>
      </c>
      <c r="B349" s="1" t="s">
        <v>410</v>
      </c>
      <c r="C349" s="1">
        <v>118</v>
      </c>
      <c r="D349" s="1">
        <v>84</v>
      </c>
      <c r="E349" s="2">
        <f t="shared" si="5"/>
        <v>0.71186440677966101</v>
      </c>
    </row>
    <row r="350" spans="1:5" ht="15.6" x14ac:dyDescent="0.3">
      <c r="A350" s="1" t="s">
        <v>14</v>
      </c>
      <c r="B350" s="1" t="s">
        <v>411</v>
      </c>
      <c r="C350" s="1">
        <v>52</v>
      </c>
      <c r="D350" s="1">
        <v>28</v>
      </c>
      <c r="E350" s="2">
        <f t="shared" si="5"/>
        <v>0.53846153846153844</v>
      </c>
    </row>
    <row r="351" spans="1:5" ht="15.6" x14ac:dyDescent="0.3">
      <c r="A351" s="1" t="s">
        <v>14</v>
      </c>
      <c r="B351" s="1" t="s">
        <v>412</v>
      </c>
      <c r="C351" s="1">
        <v>75</v>
      </c>
      <c r="D351" s="1">
        <v>75</v>
      </c>
      <c r="E351" s="2">
        <f t="shared" si="5"/>
        <v>1</v>
      </c>
    </row>
    <row r="352" spans="1:5" ht="15.6" x14ac:dyDescent="0.3">
      <c r="A352" s="1" t="s">
        <v>14</v>
      </c>
      <c r="B352" s="1" t="s">
        <v>413</v>
      </c>
      <c r="C352" s="1">
        <v>327</v>
      </c>
      <c r="D352" s="1">
        <v>94</v>
      </c>
      <c r="E352" s="2">
        <f t="shared" si="5"/>
        <v>0.28746177370030579</v>
      </c>
    </row>
    <row r="353" spans="1:5" ht="15.6" x14ac:dyDescent="0.3">
      <c r="A353" s="1" t="s">
        <v>14</v>
      </c>
      <c r="B353" s="1" t="s">
        <v>414</v>
      </c>
      <c r="C353" s="1">
        <v>268</v>
      </c>
      <c r="D353" s="1">
        <v>69</v>
      </c>
      <c r="E353" s="2">
        <f t="shared" si="5"/>
        <v>0.2574626865671642</v>
      </c>
    </row>
    <row r="354" spans="1:5" ht="15.6" x14ac:dyDescent="0.3">
      <c r="A354" s="1" t="s">
        <v>14</v>
      </c>
      <c r="B354" s="1" t="s">
        <v>415</v>
      </c>
      <c r="C354" s="1">
        <v>268</v>
      </c>
      <c r="D354" s="1">
        <v>162</v>
      </c>
      <c r="E354" s="2">
        <f t="shared" si="5"/>
        <v>0.60447761194029848</v>
      </c>
    </row>
    <row r="355" spans="1:5" ht="15.6" x14ac:dyDescent="0.3">
      <c r="A355" s="1" t="s">
        <v>14</v>
      </c>
      <c r="B355" s="1" t="s">
        <v>416</v>
      </c>
      <c r="C355" s="1">
        <v>167</v>
      </c>
      <c r="D355" s="1">
        <v>24</v>
      </c>
      <c r="E355" s="2">
        <f t="shared" si="5"/>
        <v>0.1437125748502994</v>
      </c>
    </row>
    <row r="356" spans="1:5" ht="15.6" x14ac:dyDescent="0.3">
      <c r="A356" s="1" t="s">
        <v>14</v>
      </c>
      <c r="B356" s="1" t="s">
        <v>417</v>
      </c>
      <c r="C356" s="1">
        <v>48</v>
      </c>
      <c r="D356" s="1">
        <v>18</v>
      </c>
      <c r="E356" s="2">
        <f t="shared" si="5"/>
        <v>0.375</v>
      </c>
    </row>
    <row r="357" spans="1:5" ht="15.6" x14ac:dyDescent="0.3">
      <c r="A357" s="1" t="s">
        <v>14</v>
      </c>
      <c r="B357" s="1" t="s">
        <v>418</v>
      </c>
      <c r="C357" s="1">
        <v>38</v>
      </c>
      <c r="D357" s="1">
        <v>10</v>
      </c>
      <c r="E357" s="2">
        <f t="shared" si="5"/>
        <v>0.26315789473684209</v>
      </c>
    </row>
    <row r="358" spans="1:5" ht="15.6" x14ac:dyDescent="0.3">
      <c r="A358" s="1" t="s">
        <v>14</v>
      </c>
      <c r="B358" s="1" t="s">
        <v>419</v>
      </c>
      <c r="C358" s="1">
        <v>23</v>
      </c>
      <c r="D358" s="1">
        <v>22</v>
      </c>
      <c r="E358" s="2">
        <f t="shared" si="5"/>
        <v>0.95652173913043481</v>
      </c>
    </row>
    <row r="359" spans="1:5" ht="15.6" x14ac:dyDescent="0.3">
      <c r="A359" s="1" t="s">
        <v>14</v>
      </c>
      <c r="B359" s="1" t="s">
        <v>420</v>
      </c>
      <c r="C359" s="1">
        <v>23</v>
      </c>
      <c r="D359" s="1">
        <v>11</v>
      </c>
      <c r="E359" s="2">
        <f t="shared" si="5"/>
        <v>0.47826086956521741</v>
      </c>
    </row>
    <row r="360" spans="1:5" ht="15.6" x14ac:dyDescent="0.3">
      <c r="A360" s="1" t="s">
        <v>13</v>
      </c>
      <c r="B360" s="1" t="s">
        <v>421</v>
      </c>
      <c r="C360" s="1">
        <v>16</v>
      </c>
      <c r="D360" s="1">
        <v>0</v>
      </c>
      <c r="E360" s="2">
        <f t="shared" si="5"/>
        <v>0</v>
      </c>
    </row>
    <row r="361" spans="1:5" ht="15.6" x14ac:dyDescent="0.3">
      <c r="A361" s="1" t="s">
        <v>13</v>
      </c>
      <c r="B361" s="1" t="s">
        <v>422</v>
      </c>
      <c r="C361" s="1">
        <v>182</v>
      </c>
      <c r="D361" s="1">
        <v>164</v>
      </c>
      <c r="E361" s="2">
        <f t="shared" si="5"/>
        <v>0.90109890109890112</v>
      </c>
    </row>
    <row r="362" spans="1:5" ht="15.6" x14ac:dyDescent="0.3">
      <c r="A362" s="1" t="s">
        <v>13</v>
      </c>
      <c r="B362" s="1" t="s">
        <v>423</v>
      </c>
      <c r="C362" s="1">
        <v>23</v>
      </c>
      <c r="D362" s="1">
        <v>4</v>
      </c>
      <c r="E362" s="2">
        <f t="shared" si="5"/>
        <v>0.17391304347826086</v>
      </c>
    </row>
    <row r="363" spans="1:5" ht="15.6" x14ac:dyDescent="0.3">
      <c r="A363" s="1" t="s">
        <v>13</v>
      </c>
      <c r="B363" s="1" t="s">
        <v>424</v>
      </c>
      <c r="C363" s="1">
        <v>105</v>
      </c>
      <c r="D363" s="1">
        <v>48</v>
      </c>
      <c r="E363" s="2">
        <f t="shared" si="5"/>
        <v>0.45714285714285713</v>
      </c>
    </row>
    <row r="364" spans="1:5" ht="15.6" x14ac:dyDescent="0.3">
      <c r="A364" s="1" t="s">
        <v>12</v>
      </c>
      <c r="B364" s="1" t="s">
        <v>425</v>
      </c>
      <c r="C364" s="1">
        <v>18</v>
      </c>
      <c r="D364" s="1">
        <v>5</v>
      </c>
      <c r="E364" s="2">
        <f t="shared" si="5"/>
        <v>0.27777777777777779</v>
      </c>
    </row>
    <row r="365" spans="1:5" ht="15.6" x14ac:dyDescent="0.3">
      <c r="A365" s="1" t="s">
        <v>11</v>
      </c>
      <c r="B365" s="1" t="s">
        <v>426</v>
      </c>
      <c r="C365" s="1">
        <v>2</v>
      </c>
      <c r="D365" s="1">
        <v>2</v>
      </c>
      <c r="E365" s="2">
        <f t="shared" si="5"/>
        <v>1</v>
      </c>
    </row>
    <row r="366" spans="1:5" ht="15.6" x14ac:dyDescent="0.3">
      <c r="A366" s="1" t="s">
        <v>10</v>
      </c>
      <c r="B366" s="1" t="s">
        <v>427</v>
      </c>
      <c r="C366" s="1">
        <v>2</v>
      </c>
      <c r="D366" s="1">
        <v>0</v>
      </c>
      <c r="E366" s="2">
        <f t="shared" si="5"/>
        <v>0</v>
      </c>
    </row>
    <row r="367" spans="1:5" ht="15.6" x14ac:dyDescent="0.3">
      <c r="A367" s="1" t="s">
        <v>10</v>
      </c>
      <c r="B367" s="1" t="s">
        <v>428</v>
      </c>
      <c r="C367" s="1">
        <v>10</v>
      </c>
      <c r="D367" s="1">
        <v>3</v>
      </c>
      <c r="E367" s="2">
        <f t="shared" si="5"/>
        <v>0.3</v>
      </c>
    </row>
    <row r="368" spans="1:5" ht="15.6" x14ac:dyDescent="0.3">
      <c r="A368" s="1" t="s">
        <v>9</v>
      </c>
      <c r="B368" s="1" t="s">
        <v>429</v>
      </c>
      <c r="C368" s="1">
        <v>16</v>
      </c>
      <c r="D368" s="1">
        <v>5</v>
      </c>
      <c r="E368" s="2">
        <f t="shared" si="5"/>
        <v>0.3125</v>
      </c>
    </row>
    <row r="369" spans="1:5" ht="15.6" x14ac:dyDescent="0.3">
      <c r="A369" s="1" t="s">
        <v>9</v>
      </c>
      <c r="B369" s="1" t="s">
        <v>430</v>
      </c>
      <c r="C369" s="1">
        <v>13</v>
      </c>
      <c r="D369" s="1">
        <v>13</v>
      </c>
      <c r="E369" s="2">
        <f t="shared" si="5"/>
        <v>1</v>
      </c>
    </row>
    <row r="370" spans="1:5" ht="15.6" x14ac:dyDescent="0.3">
      <c r="A370" s="1" t="s">
        <v>9</v>
      </c>
      <c r="B370" s="1" t="s">
        <v>103</v>
      </c>
      <c r="C370" s="1">
        <v>206</v>
      </c>
      <c r="D370" s="1">
        <v>206</v>
      </c>
      <c r="E370" s="2">
        <f t="shared" si="5"/>
        <v>1</v>
      </c>
    </row>
    <row r="371" spans="1:5" ht="15.6" x14ac:dyDescent="0.3">
      <c r="A371" s="1" t="s">
        <v>9</v>
      </c>
      <c r="B371" s="1" t="s">
        <v>431</v>
      </c>
      <c r="C371" s="1">
        <v>52</v>
      </c>
      <c r="D371" s="1">
        <v>2</v>
      </c>
      <c r="E371" s="2">
        <f t="shared" si="5"/>
        <v>3.8461538461538464E-2</v>
      </c>
    </row>
    <row r="372" spans="1:5" ht="15.6" x14ac:dyDescent="0.3">
      <c r="A372" s="1" t="s">
        <v>9</v>
      </c>
      <c r="B372" s="1" t="s">
        <v>432</v>
      </c>
      <c r="C372" s="1">
        <v>99</v>
      </c>
      <c r="D372" s="1">
        <v>29</v>
      </c>
      <c r="E372" s="2">
        <f t="shared" si="5"/>
        <v>0.29292929292929293</v>
      </c>
    </row>
    <row r="373" spans="1:5" ht="15.6" x14ac:dyDescent="0.3">
      <c r="A373" s="1" t="s">
        <v>8</v>
      </c>
      <c r="B373" s="1" t="s">
        <v>433</v>
      </c>
      <c r="C373" s="1">
        <v>22</v>
      </c>
      <c r="D373" s="1">
        <v>19</v>
      </c>
      <c r="E373" s="2">
        <f t="shared" si="5"/>
        <v>0.86363636363636365</v>
      </c>
    </row>
    <row r="374" spans="1:5" ht="15.6" x14ac:dyDescent="0.3">
      <c r="A374" s="1" t="s">
        <v>8</v>
      </c>
      <c r="B374" s="1" t="s">
        <v>434</v>
      </c>
      <c r="C374" s="1">
        <v>1</v>
      </c>
      <c r="D374" s="1">
        <v>0</v>
      </c>
      <c r="E374" s="2">
        <f t="shared" si="5"/>
        <v>0</v>
      </c>
    </row>
    <row r="375" spans="1:5" ht="15.6" x14ac:dyDescent="0.3">
      <c r="A375" s="1" t="s">
        <v>8</v>
      </c>
      <c r="B375" s="1" t="s">
        <v>104</v>
      </c>
      <c r="C375" s="1">
        <v>122</v>
      </c>
      <c r="D375" s="1">
        <v>47</v>
      </c>
      <c r="E375" s="2">
        <f t="shared" si="5"/>
        <v>0.38524590163934425</v>
      </c>
    </row>
    <row r="376" spans="1:5" ht="15.6" x14ac:dyDescent="0.3">
      <c r="A376" s="1" t="s">
        <v>8</v>
      </c>
      <c r="B376" s="1" t="s">
        <v>105</v>
      </c>
      <c r="C376" s="1">
        <v>255</v>
      </c>
      <c r="D376" s="1">
        <v>80</v>
      </c>
      <c r="E376" s="2">
        <f t="shared" si="5"/>
        <v>0.31372549019607843</v>
      </c>
    </row>
    <row r="377" spans="1:5" ht="15.6" x14ac:dyDescent="0.3">
      <c r="A377" s="1" t="s">
        <v>8</v>
      </c>
      <c r="B377" s="1" t="s">
        <v>435</v>
      </c>
      <c r="C377" s="1">
        <v>16</v>
      </c>
      <c r="D377" s="1">
        <v>13</v>
      </c>
      <c r="E377" s="2">
        <f t="shared" si="5"/>
        <v>0.8125</v>
      </c>
    </row>
    <row r="378" spans="1:5" ht="15.6" x14ac:dyDescent="0.3">
      <c r="A378" s="1" t="s">
        <v>8</v>
      </c>
      <c r="B378" s="1" t="s">
        <v>436</v>
      </c>
      <c r="C378" s="1">
        <v>29</v>
      </c>
      <c r="D378" s="1">
        <v>19</v>
      </c>
      <c r="E378" s="2">
        <f t="shared" si="5"/>
        <v>0.65517241379310343</v>
      </c>
    </row>
    <row r="379" spans="1:5" ht="15.6" x14ac:dyDescent="0.3">
      <c r="A379" s="1" t="s">
        <v>8</v>
      </c>
      <c r="B379" s="1" t="s">
        <v>437</v>
      </c>
      <c r="C379" s="1">
        <v>26</v>
      </c>
      <c r="D379" s="1">
        <v>13</v>
      </c>
      <c r="E379" s="2">
        <f t="shared" si="5"/>
        <v>0.5</v>
      </c>
    </row>
    <row r="380" spans="1:5" ht="15.6" x14ac:dyDescent="0.3">
      <c r="A380" s="1" t="s">
        <v>8</v>
      </c>
      <c r="B380" s="1" t="s">
        <v>438</v>
      </c>
      <c r="C380" s="1">
        <v>70</v>
      </c>
      <c r="D380" s="1">
        <v>50</v>
      </c>
      <c r="E380" s="2">
        <f t="shared" si="5"/>
        <v>0.7142857142857143</v>
      </c>
    </row>
    <row r="381" spans="1:5" ht="15.6" x14ac:dyDescent="0.3">
      <c r="A381" s="1" t="s">
        <v>7</v>
      </c>
      <c r="B381" s="1" t="s">
        <v>439</v>
      </c>
      <c r="C381" s="1">
        <v>62</v>
      </c>
      <c r="D381" s="1">
        <v>59</v>
      </c>
      <c r="E381" s="2">
        <f t="shared" si="5"/>
        <v>0.95161290322580649</v>
      </c>
    </row>
    <row r="382" spans="1:5" ht="15.6" x14ac:dyDescent="0.3">
      <c r="A382" s="1" t="s">
        <v>7</v>
      </c>
      <c r="B382" s="1" t="s">
        <v>440</v>
      </c>
      <c r="C382" s="1">
        <v>3</v>
      </c>
      <c r="D382" s="1">
        <v>3</v>
      </c>
      <c r="E382" s="2">
        <f t="shared" si="5"/>
        <v>1</v>
      </c>
    </row>
    <row r="383" spans="1:5" ht="15.6" x14ac:dyDescent="0.3">
      <c r="A383" s="1" t="s">
        <v>7</v>
      </c>
      <c r="B383" s="1" t="s">
        <v>441</v>
      </c>
      <c r="C383" s="1">
        <v>14</v>
      </c>
      <c r="D383" s="1">
        <v>12</v>
      </c>
      <c r="E383" s="2">
        <f t="shared" si="5"/>
        <v>0.8571428571428571</v>
      </c>
    </row>
    <row r="384" spans="1:5" ht="15.6" x14ac:dyDescent="0.3">
      <c r="A384" s="1" t="s">
        <v>7</v>
      </c>
      <c r="B384" s="1" t="s">
        <v>442</v>
      </c>
      <c r="C384" s="1">
        <v>218</v>
      </c>
      <c r="D384" s="1">
        <v>163</v>
      </c>
      <c r="E384" s="2">
        <f t="shared" si="5"/>
        <v>0.74770642201834858</v>
      </c>
    </row>
    <row r="385" spans="1:5" ht="15.6" x14ac:dyDescent="0.3">
      <c r="A385" s="1" t="s">
        <v>7</v>
      </c>
      <c r="B385" s="1" t="s">
        <v>443</v>
      </c>
      <c r="C385" s="1">
        <v>35</v>
      </c>
      <c r="D385" s="1">
        <v>34</v>
      </c>
      <c r="E385" s="2">
        <f t="shared" si="5"/>
        <v>0.97142857142857142</v>
      </c>
    </row>
    <row r="386" spans="1:5" ht="15.6" x14ac:dyDescent="0.3">
      <c r="A386" s="1" t="s">
        <v>7</v>
      </c>
      <c r="B386" s="1" t="s">
        <v>444</v>
      </c>
      <c r="C386" s="1">
        <v>14</v>
      </c>
      <c r="D386" s="1">
        <v>9</v>
      </c>
      <c r="E386" s="2">
        <f t="shared" si="5"/>
        <v>0.6428571428571429</v>
      </c>
    </row>
    <row r="387" spans="1:5" ht="15.6" x14ac:dyDescent="0.3">
      <c r="A387" s="1" t="s">
        <v>7</v>
      </c>
      <c r="B387" s="1" t="s">
        <v>445</v>
      </c>
      <c r="C387" s="1">
        <v>33</v>
      </c>
      <c r="D387" s="1">
        <v>27</v>
      </c>
      <c r="E387" s="2">
        <f t="shared" si="5"/>
        <v>0.81818181818181823</v>
      </c>
    </row>
    <row r="388" spans="1:5" ht="15.6" x14ac:dyDescent="0.3">
      <c r="A388" s="1" t="s">
        <v>7</v>
      </c>
      <c r="B388" s="1" t="s">
        <v>446</v>
      </c>
      <c r="C388" s="1">
        <v>19</v>
      </c>
      <c r="D388" s="1">
        <v>15</v>
      </c>
      <c r="E388" s="2">
        <f t="shared" si="5"/>
        <v>0.78947368421052633</v>
      </c>
    </row>
    <row r="389" spans="1:5" ht="15.6" x14ac:dyDescent="0.3">
      <c r="A389" s="1" t="s">
        <v>7</v>
      </c>
      <c r="B389" s="1" t="s">
        <v>447</v>
      </c>
      <c r="C389" s="1">
        <v>98</v>
      </c>
      <c r="D389" s="1">
        <v>64</v>
      </c>
      <c r="E389" s="2">
        <f t="shared" ref="E389:E426" si="6">D389/C389</f>
        <v>0.65306122448979587</v>
      </c>
    </row>
    <row r="390" spans="1:5" ht="15.6" x14ac:dyDescent="0.3">
      <c r="A390" s="1" t="s">
        <v>7</v>
      </c>
      <c r="B390" s="1" t="s">
        <v>448</v>
      </c>
      <c r="C390" s="1">
        <v>33</v>
      </c>
      <c r="D390" s="1">
        <v>27</v>
      </c>
      <c r="E390" s="2">
        <f t="shared" si="6"/>
        <v>0.81818181818181823</v>
      </c>
    </row>
    <row r="391" spans="1:5" ht="15.6" x14ac:dyDescent="0.3">
      <c r="A391" s="1" t="s">
        <v>6</v>
      </c>
      <c r="B391" s="1" t="s">
        <v>449</v>
      </c>
      <c r="C391" s="1">
        <v>30</v>
      </c>
      <c r="D391" s="1">
        <v>30</v>
      </c>
      <c r="E391" s="2">
        <f t="shared" si="6"/>
        <v>1</v>
      </c>
    </row>
    <row r="392" spans="1:5" ht="15.6" x14ac:dyDescent="0.3">
      <c r="A392" s="1" t="s">
        <v>6</v>
      </c>
      <c r="B392" s="1" t="s">
        <v>450</v>
      </c>
      <c r="C392" s="1">
        <v>15</v>
      </c>
      <c r="D392" s="1">
        <v>15</v>
      </c>
      <c r="E392" s="2">
        <f t="shared" si="6"/>
        <v>1</v>
      </c>
    </row>
    <row r="393" spans="1:5" ht="15.6" x14ac:dyDescent="0.3">
      <c r="A393" s="1" t="s">
        <v>6</v>
      </c>
      <c r="B393" s="1" t="s">
        <v>451</v>
      </c>
      <c r="C393" s="1">
        <v>3</v>
      </c>
      <c r="D393" s="1">
        <v>0</v>
      </c>
      <c r="E393" s="2">
        <f t="shared" si="6"/>
        <v>0</v>
      </c>
    </row>
    <row r="394" spans="1:5" ht="15.6" x14ac:dyDescent="0.3">
      <c r="A394" s="1" t="s">
        <v>6</v>
      </c>
      <c r="B394" s="1" t="s">
        <v>452</v>
      </c>
      <c r="C394" s="1">
        <v>28</v>
      </c>
      <c r="D394" s="1">
        <v>0</v>
      </c>
      <c r="E394" s="2">
        <f t="shared" si="6"/>
        <v>0</v>
      </c>
    </row>
    <row r="395" spans="1:5" ht="15.6" x14ac:dyDescent="0.3">
      <c r="A395" s="1" t="s">
        <v>6</v>
      </c>
      <c r="B395" s="1" t="s">
        <v>453</v>
      </c>
      <c r="C395" s="1">
        <v>53</v>
      </c>
      <c r="D395" s="1">
        <v>31</v>
      </c>
      <c r="E395" s="2">
        <f t="shared" si="6"/>
        <v>0.58490566037735847</v>
      </c>
    </row>
    <row r="396" spans="1:5" ht="15.6" x14ac:dyDescent="0.3">
      <c r="A396" s="1" t="s">
        <v>5</v>
      </c>
      <c r="B396" s="1" t="s">
        <v>455</v>
      </c>
      <c r="C396" s="1">
        <v>50</v>
      </c>
      <c r="D396" s="1">
        <v>40</v>
      </c>
      <c r="E396" s="2">
        <f t="shared" si="6"/>
        <v>0.8</v>
      </c>
    </row>
    <row r="397" spans="1:5" ht="15.6" x14ac:dyDescent="0.3">
      <c r="A397" s="1" t="s">
        <v>5</v>
      </c>
      <c r="B397" s="1" t="s">
        <v>456</v>
      </c>
      <c r="C397" s="1">
        <v>3</v>
      </c>
      <c r="D397" s="1">
        <v>3</v>
      </c>
      <c r="E397" s="2">
        <f t="shared" si="6"/>
        <v>1</v>
      </c>
    </row>
    <row r="398" spans="1:5" ht="15.6" x14ac:dyDescent="0.3">
      <c r="A398" s="1" t="s">
        <v>5</v>
      </c>
      <c r="B398" s="1" t="s">
        <v>454</v>
      </c>
      <c r="C398" s="1">
        <v>34</v>
      </c>
      <c r="D398" s="1">
        <v>12</v>
      </c>
      <c r="E398" s="2">
        <f t="shared" si="6"/>
        <v>0.35294117647058826</v>
      </c>
    </row>
    <row r="399" spans="1:5" ht="15.6" x14ac:dyDescent="0.3">
      <c r="A399" s="1" t="s">
        <v>4</v>
      </c>
      <c r="B399" s="1" t="s">
        <v>464</v>
      </c>
      <c r="C399" s="1">
        <v>16</v>
      </c>
      <c r="D399" s="1">
        <v>13</v>
      </c>
      <c r="E399" s="2">
        <f t="shared" si="6"/>
        <v>0.8125</v>
      </c>
    </row>
    <row r="400" spans="1:5" ht="15.6" x14ac:dyDescent="0.3">
      <c r="A400" s="1" t="s">
        <v>4</v>
      </c>
      <c r="B400" s="1" t="s">
        <v>465</v>
      </c>
      <c r="C400" s="1">
        <v>16</v>
      </c>
      <c r="D400" s="1">
        <v>3</v>
      </c>
      <c r="E400" s="2">
        <f t="shared" si="6"/>
        <v>0.1875</v>
      </c>
    </row>
    <row r="401" spans="1:5" ht="15.6" x14ac:dyDescent="0.3">
      <c r="A401" s="1" t="s">
        <v>4</v>
      </c>
      <c r="B401" s="1" t="s">
        <v>489</v>
      </c>
      <c r="C401" s="1">
        <v>12</v>
      </c>
      <c r="D401" s="1">
        <v>11</v>
      </c>
      <c r="E401" s="2">
        <f t="shared" si="6"/>
        <v>0.91666666666666663</v>
      </c>
    </row>
    <row r="402" spans="1:5" ht="15.6" x14ac:dyDescent="0.3">
      <c r="A402" s="1" t="s">
        <v>4</v>
      </c>
      <c r="B402" s="1" t="s">
        <v>457</v>
      </c>
      <c r="C402" s="1">
        <v>12</v>
      </c>
      <c r="D402" s="1">
        <v>4</v>
      </c>
      <c r="E402" s="2">
        <f t="shared" si="6"/>
        <v>0.33333333333333331</v>
      </c>
    </row>
    <row r="403" spans="1:5" ht="15.6" x14ac:dyDescent="0.3">
      <c r="A403" s="1" t="s">
        <v>4</v>
      </c>
      <c r="B403" s="1" t="s">
        <v>458</v>
      </c>
      <c r="C403" s="1">
        <v>17</v>
      </c>
      <c r="D403" s="1">
        <v>17</v>
      </c>
      <c r="E403" s="2">
        <f t="shared" si="6"/>
        <v>1</v>
      </c>
    </row>
    <row r="404" spans="1:5" ht="15.6" x14ac:dyDescent="0.3">
      <c r="A404" s="1" t="s">
        <v>4</v>
      </c>
      <c r="B404" s="1" t="s">
        <v>459</v>
      </c>
      <c r="C404" s="1">
        <v>95</v>
      </c>
      <c r="D404" s="1">
        <v>90</v>
      </c>
      <c r="E404" s="2">
        <f t="shared" si="6"/>
        <v>0.94736842105263153</v>
      </c>
    </row>
    <row r="405" spans="1:5" ht="15.6" x14ac:dyDescent="0.3">
      <c r="A405" s="1" t="s">
        <v>4</v>
      </c>
      <c r="B405" s="1" t="s">
        <v>460</v>
      </c>
      <c r="C405" s="1">
        <v>211</v>
      </c>
      <c r="D405" s="1">
        <v>141</v>
      </c>
      <c r="E405" s="2">
        <f t="shared" si="6"/>
        <v>0.66824644549763035</v>
      </c>
    </row>
    <row r="406" spans="1:5" ht="15.6" x14ac:dyDescent="0.3">
      <c r="A406" s="1" t="s">
        <v>4</v>
      </c>
      <c r="B406" s="1" t="s">
        <v>461</v>
      </c>
      <c r="C406" s="1">
        <v>5</v>
      </c>
      <c r="D406" s="1">
        <v>0</v>
      </c>
      <c r="E406" s="2">
        <f t="shared" si="6"/>
        <v>0</v>
      </c>
    </row>
    <row r="407" spans="1:5" ht="15.6" x14ac:dyDescent="0.3">
      <c r="A407" s="1" t="s">
        <v>4</v>
      </c>
      <c r="B407" s="1" t="s">
        <v>462</v>
      </c>
      <c r="C407" s="1">
        <v>132</v>
      </c>
      <c r="D407" s="1">
        <v>0</v>
      </c>
      <c r="E407" s="2">
        <f t="shared" si="6"/>
        <v>0</v>
      </c>
    </row>
    <row r="408" spans="1:5" ht="15.6" x14ac:dyDescent="0.3">
      <c r="A408" s="1" t="s">
        <v>4</v>
      </c>
      <c r="B408" s="1" t="s">
        <v>106</v>
      </c>
      <c r="C408" s="1">
        <v>92</v>
      </c>
      <c r="D408" s="1">
        <v>54</v>
      </c>
      <c r="E408" s="2">
        <f t="shared" si="6"/>
        <v>0.58695652173913049</v>
      </c>
    </row>
    <row r="409" spans="1:5" ht="15.6" x14ac:dyDescent="0.3">
      <c r="A409" s="1" t="s">
        <v>4</v>
      </c>
      <c r="B409" s="1" t="s">
        <v>463</v>
      </c>
      <c r="C409" s="1">
        <v>53</v>
      </c>
      <c r="D409" s="1">
        <v>33</v>
      </c>
      <c r="E409" s="2">
        <f t="shared" si="6"/>
        <v>0.62264150943396224</v>
      </c>
    </row>
    <row r="410" spans="1:5" ht="15.6" x14ac:dyDescent="0.3">
      <c r="A410" s="1" t="s">
        <v>111</v>
      </c>
      <c r="B410" s="1" t="s">
        <v>466</v>
      </c>
      <c r="C410" s="1">
        <v>18</v>
      </c>
      <c r="D410" s="1">
        <v>1</v>
      </c>
      <c r="E410" s="2">
        <f t="shared" si="6"/>
        <v>5.5555555555555552E-2</v>
      </c>
    </row>
    <row r="411" spans="1:5" ht="15.6" x14ac:dyDescent="0.3">
      <c r="A411" s="1" t="s">
        <v>3</v>
      </c>
      <c r="B411" s="1" t="s">
        <v>467</v>
      </c>
      <c r="C411" s="1">
        <v>257</v>
      </c>
      <c r="D411" s="1">
        <v>0</v>
      </c>
      <c r="E411" s="2">
        <f t="shared" si="6"/>
        <v>0</v>
      </c>
    </row>
    <row r="412" spans="1:5" ht="15.6" x14ac:dyDescent="0.3">
      <c r="A412" s="1" t="s">
        <v>3</v>
      </c>
      <c r="B412" s="1" t="s">
        <v>468</v>
      </c>
      <c r="C412" s="1">
        <v>31</v>
      </c>
      <c r="D412" s="1">
        <v>25</v>
      </c>
      <c r="E412" s="2">
        <f t="shared" si="6"/>
        <v>0.80645161290322576</v>
      </c>
    </row>
    <row r="413" spans="1:5" ht="15.6" x14ac:dyDescent="0.3">
      <c r="A413" s="1" t="s">
        <v>3</v>
      </c>
      <c r="B413" s="1" t="s">
        <v>107</v>
      </c>
      <c r="C413" s="1">
        <v>26</v>
      </c>
      <c r="D413" s="1">
        <v>15</v>
      </c>
      <c r="E413" s="2">
        <f t="shared" si="6"/>
        <v>0.57692307692307687</v>
      </c>
    </row>
    <row r="414" spans="1:5" ht="15.6" x14ac:dyDescent="0.3">
      <c r="A414" s="1" t="s">
        <v>3</v>
      </c>
      <c r="B414" s="1" t="s">
        <v>469</v>
      </c>
      <c r="C414" s="1">
        <v>43</v>
      </c>
      <c r="D414" s="1">
        <v>0</v>
      </c>
      <c r="E414" s="2">
        <f t="shared" si="6"/>
        <v>0</v>
      </c>
    </row>
    <row r="415" spans="1:5" ht="15.6" x14ac:dyDescent="0.3">
      <c r="A415" s="1" t="s">
        <v>3</v>
      </c>
      <c r="B415" s="1" t="s">
        <v>470</v>
      </c>
      <c r="C415" s="1">
        <v>7</v>
      </c>
      <c r="D415" s="1">
        <v>4</v>
      </c>
      <c r="E415" s="2">
        <f t="shared" si="6"/>
        <v>0.5714285714285714</v>
      </c>
    </row>
    <row r="416" spans="1:5" ht="15.6" x14ac:dyDescent="0.3">
      <c r="A416" s="1" t="s">
        <v>3</v>
      </c>
      <c r="B416" s="1" t="s">
        <v>471</v>
      </c>
      <c r="C416" s="1">
        <v>326</v>
      </c>
      <c r="D416" s="1">
        <v>245</v>
      </c>
      <c r="E416" s="2">
        <f t="shared" si="6"/>
        <v>0.75153374233128833</v>
      </c>
    </row>
    <row r="417" spans="1:5" ht="15.6" x14ac:dyDescent="0.3">
      <c r="A417" s="1" t="s">
        <v>3</v>
      </c>
      <c r="B417" s="1" t="s">
        <v>472</v>
      </c>
      <c r="C417" s="1">
        <v>33</v>
      </c>
      <c r="D417" s="1">
        <v>32</v>
      </c>
      <c r="E417" s="2">
        <f t="shared" si="6"/>
        <v>0.96969696969696972</v>
      </c>
    </row>
    <row r="418" spans="1:5" ht="15.6" x14ac:dyDescent="0.3">
      <c r="A418" s="1" t="s">
        <v>3</v>
      </c>
      <c r="B418" s="1" t="s">
        <v>473</v>
      </c>
      <c r="C418" s="1">
        <v>90</v>
      </c>
      <c r="D418" s="1">
        <v>3</v>
      </c>
      <c r="E418" s="2">
        <f t="shared" si="6"/>
        <v>3.3333333333333333E-2</v>
      </c>
    </row>
    <row r="419" spans="1:5" ht="15.6" x14ac:dyDescent="0.3">
      <c r="A419" s="1" t="s">
        <v>3</v>
      </c>
      <c r="B419" s="1" t="s">
        <v>474</v>
      </c>
      <c r="C419" s="1">
        <v>138</v>
      </c>
      <c r="D419" s="1">
        <v>47</v>
      </c>
      <c r="E419" s="2">
        <f t="shared" si="6"/>
        <v>0.34057971014492755</v>
      </c>
    </row>
    <row r="420" spans="1:5" ht="15.6" x14ac:dyDescent="0.3">
      <c r="A420" s="1" t="s">
        <v>2</v>
      </c>
      <c r="B420" s="1" t="s">
        <v>475</v>
      </c>
      <c r="C420" s="1">
        <v>161</v>
      </c>
      <c r="D420" s="1">
        <v>29</v>
      </c>
      <c r="E420" s="2">
        <f t="shared" si="6"/>
        <v>0.18012422360248448</v>
      </c>
    </row>
    <row r="421" spans="1:5" ht="15.6" x14ac:dyDescent="0.3">
      <c r="A421" s="1" t="s">
        <v>2</v>
      </c>
      <c r="B421" s="1" t="s">
        <v>476</v>
      </c>
      <c r="C421" s="1">
        <v>9</v>
      </c>
      <c r="D421" s="1">
        <v>9</v>
      </c>
      <c r="E421" s="2">
        <f t="shared" si="6"/>
        <v>1</v>
      </c>
    </row>
    <row r="422" spans="1:5" ht="15.6" x14ac:dyDescent="0.3">
      <c r="A422" s="1" t="s">
        <v>2</v>
      </c>
      <c r="B422" s="1" t="s">
        <v>477</v>
      </c>
      <c r="C422" s="1">
        <v>70</v>
      </c>
      <c r="D422" s="1">
        <v>46</v>
      </c>
      <c r="E422" s="2">
        <f t="shared" si="6"/>
        <v>0.65714285714285714</v>
      </c>
    </row>
    <row r="423" spans="1:5" ht="15.6" x14ac:dyDescent="0.3">
      <c r="A423" s="1" t="s">
        <v>2</v>
      </c>
      <c r="B423" s="1" t="s">
        <v>478</v>
      </c>
      <c r="C423" s="1">
        <v>4</v>
      </c>
      <c r="D423" s="1">
        <v>4</v>
      </c>
      <c r="E423" s="2">
        <f t="shared" si="6"/>
        <v>1</v>
      </c>
    </row>
    <row r="424" spans="1:5" ht="15.6" x14ac:dyDescent="0.3">
      <c r="A424" s="1" t="s">
        <v>2</v>
      </c>
      <c r="B424" s="1" t="s">
        <v>479</v>
      </c>
      <c r="C424" s="1">
        <v>112</v>
      </c>
      <c r="D424" s="1">
        <v>88</v>
      </c>
      <c r="E424" s="2">
        <f t="shared" si="6"/>
        <v>0.7857142857142857</v>
      </c>
    </row>
    <row r="425" spans="1:5" ht="15.6" x14ac:dyDescent="0.3">
      <c r="A425" s="1" t="s">
        <v>1</v>
      </c>
      <c r="B425" s="1" t="s">
        <v>480</v>
      </c>
      <c r="C425" s="1">
        <v>24</v>
      </c>
      <c r="D425" s="1">
        <v>24</v>
      </c>
      <c r="E425" s="2">
        <f t="shared" si="6"/>
        <v>1</v>
      </c>
    </row>
    <row r="426" spans="1:5" ht="15.6" x14ac:dyDescent="0.3">
      <c r="A426" s="1" t="s">
        <v>1</v>
      </c>
      <c r="B426" s="1" t="s">
        <v>481</v>
      </c>
      <c r="C426" s="1">
        <v>15</v>
      </c>
      <c r="D426" s="1">
        <v>4</v>
      </c>
      <c r="E426" s="2">
        <f t="shared" si="6"/>
        <v>0.26666666666666666</v>
      </c>
    </row>
    <row r="427" spans="1:5" ht="15.6" x14ac:dyDescent="0.3">
      <c r="A427" s="1" t="s">
        <v>108</v>
      </c>
      <c r="B427" s="1"/>
      <c r="C427" s="3">
        <f>SUBTOTAL(109,Table2[Seal 
Total])</f>
        <v>57561</v>
      </c>
      <c r="D427" s="3">
        <f>SUBTOTAL(109,Table2[Total Current or Former English Learners])</f>
        <v>28698</v>
      </c>
      <c r="E427" s="2">
        <f>D427/C427</f>
        <v>0.49856673789545003</v>
      </c>
    </row>
  </sheetData>
  <phoneticPr fontId="5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County</vt:lpstr>
      <vt:lpstr>By District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21-22 Participating ELs - Multilingual Learners (CA Dept of Education)</dc:title>
  <dc:subject>State Seal of Biliteracy 2021-22 Participating Current or Former English Learners.</dc:subject>
  <dc:creator>Rafael Frias Corona</dc:creator>
  <cp:lastModifiedBy>Jennifer Cordova</cp:lastModifiedBy>
  <dcterms:created xsi:type="dcterms:W3CDTF">2015-06-05T18:17:20Z</dcterms:created>
  <dcterms:modified xsi:type="dcterms:W3CDTF">2024-06-06T00:31:30Z</dcterms:modified>
</cp:coreProperties>
</file>