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333316F7-0308-4030-8516-1B425C7E29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Title I, Pt D 6th - LEA" sheetId="1" r:id="rId1"/>
    <sheet name="2018-19 Title I, Pt D 6th - Cty" sheetId="2" r:id="rId2"/>
  </sheets>
  <definedNames>
    <definedName name="_xlnm._FilterDatabase" localSheetId="0" hidden="1">'2018-19 Title I, Pt D 6th - LEA'!#REF!</definedName>
    <definedName name="_xlnm.Print_Area" localSheetId="1">'2018-19 Title I, Pt D 6th - Cty'!$A$1:$E$23</definedName>
    <definedName name="_xlnm.Print_Titles" localSheetId="1">'2018-19 Title I, Pt D 6th - Cty'!$1:$5</definedName>
    <definedName name="_xlnm.Print_Titles" localSheetId="0">'2018-19 Title I, Pt D 6th - LEA'!$1:$5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I21" i="1"/>
  <c r="D21" i="2" l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6" i="1" l="1"/>
</calcChain>
</file>

<file path=xl/sharedStrings.xml><?xml version="1.0" encoding="utf-8"?>
<sst xmlns="http://schemas.openxmlformats.org/spreadsheetml/2006/main" count="150" uniqueCount="99">
  <si>
    <t>County
Name</t>
  </si>
  <si>
    <t>County
Code</t>
  </si>
  <si>
    <t>District
Code</t>
  </si>
  <si>
    <t>Local Educational Agency</t>
  </si>
  <si>
    <t>Los Angeles</t>
  </si>
  <si>
    <t>19</t>
  </si>
  <si>
    <t>Napa</t>
  </si>
  <si>
    <t>28</t>
  </si>
  <si>
    <t>10280</t>
  </si>
  <si>
    <t>Napa County Office of Education</t>
  </si>
  <si>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</si>
  <si>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</si>
  <si>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</si>
  <si>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</si>
  <si>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</si>
  <si>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</si>
  <si>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0000044132</t>
  </si>
  <si>
    <t>0000011834</t>
  </si>
  <si>
    <t>County
Total</t>
  </si>
  <si>
    <t>Calaveras</t>
  </si>
  <si>
    <t>0000011788</t>
  </si>
  <si>
    <t>05</t>
  </si>
  <si>
    <t>10058</t>
  </si>
  <si>
    <t>Calaveras County Office of Education</t>
  </si>
  <si>
    <t>15</t>
  </si>
  <si>
    <t>10157</t>
  </si>
  <si>
    <t>Kern County Office of Education</t>
  </si>
  <si>
    <t>Kern</t>
  </si>
  <si>
    <t>0000040496</t>
  </si>
  <si>
    <t>Nevada County Office of Education</t>
  </si>
  <si>
    <t>San Luis Obispo County Office of Education</t>
  </si>
  <si>
    <t>29</t>
  </si>
  <si>
    <t>10298</t>
  </si>
  <si>
    <t>40</t>
  </si>
  <si>
    <t>10405</t>
  </si>
  <si>
    <t>49</t>
  </si>
  <si>
    <t>Nevada</t>
  </si>
  <si>
    <t>0000011835</t>
  </si>
  <si>
    <t>San Luis Obispo</t>
  </si>
  <si>
    <t>0000011842</t>
  </si>
  <si>
    <t>County
Treasurer</t>
  </si>
  <si>
    <t>Every Student Succeeds Act</t>
  </si>
  <si>
    <t>Invoice Number</t>
  </si>
  <si>
    <t>Prevention and Intervention Programs for Children and Youth Who Are Neglected, Delinquent, or At-Risk</t>
  </si>
  <si>
    <t>21</t>
  </si>
  <si>
    <t>10215</t>
  </si>
  <si>
    <t>Marin County Office of Education</t>
  </si>
  <si>
    <t>42</t>
  </si>
  <si>
    <t>10421</t>
  </si>
  <si>
    <t>Santa Barbara County Office of Education</t>
  </si>
  <si>
    <t>10496</t>
  </si>
  <si>
    <t>Sonoma County Office of Education</t>
  </si>
  <si>
    <t>Sonoma</t>
  </si>
  <si>
    <t>0000011855</t>
  </si>
  <si>
    <t>Santa Barbara</t>
  </si>
  <si>
    <t>0000011867</t>
  </si>
  <si>
    <t>Marin</t>
  </si>
  <si>
    <t>0000011828</t>
  </si>
  <si>
    <t>Alameda</t>
  </si>
  <si>
    <t>Alameda County Office of Education</t>
  </si>
  <si>
    <t>01</t>
  </si>
  <si>
    <t>10017</t>
  </si>
  <si>
    <t>0000011784</t>
  </si>
  <si>
    <t>Santa Clara</t>
  </si>
  <si>
    <t>0000011846</t>
  </si>
  <si>
    <t>43</t>
  </si>
  <si>
    <t>10439</t>
  </si>
  <si>
    <t>Santa Clara County Office of Education</t>
  </si>
  <si>
    <t>Del Norte</t>
  </si>
  <si>
    <t>Los Angeles County Office of Education</t>
  </si>
  <si>
    <t>Orange</t>
  </si>
  <si>
    <t>Del Norte County Office of Education</t>
  </si>
  <si>
    <t>Orange County Department of Education</t>
  </si>
  <si>
    <t>10306</t>
  </si>
  <si>
    <t>30</t>
  </si>
  <si>
    <t>08</t>
  </si>
  <si>
    <t>10082</t>
  </si>
  <si>
    <t>10199</t>
  </si>
  <si>
    <t>0000011789</t>
  </si>
  <si>
    <t>0000012840</t>
  </si>
  <si>
    <r>
      <t xml:space="preserve">
2018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19
Final
Allocation</t>
    </r>
  </si>
  <si>
    <t>County Summary of the Sixth Apportionment for Title I, Part D, Subpart 2</t>
  </si>
  <si>
    <t>Siskiyou County Office of Education</t>
  </si>
  <si>
    <t>Solano County Office of Education</t>
  </si>
  <si>
    <t>6th
Apportionment</t>
  </si>
  <si>
    <t>Siskiyou</t>
  </si>
  <si>
    <t>Solano</t>
  </si>
  <si>
    <t>Schedule of the Sixth Apportionment for Title I, Part D, Subpart 2</t>
  </si>
  <si>
    <t>47</t>
  </si>
  <si>
    <t>10470</t>
  </si>
  <si>
    <t>48</t>
  </si>
  <si>
    <t>10488</t>
  </si>
  <si>
    <t>0000011782</t>
  </si>
  <si>
    <t>0000011854</t>
  </si>
  <si>
    <t>18-14357 11-25-2019</t>
  </si>
  <si>
    <t>Voucher Number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</si>
  <si>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</si>
  <si>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>December 2019</t>
  </si>
  <si>
    <t xml:space="preserve">Prevention and Intervention Programs for Children and Youth Who Are Neglected, Delinquent, or At-Risk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</si>
</sst>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2" applyNumberFormat="0" applyFill="0" applyAlignment="0" applyProtection="0"/>
    <xf numFmtId="0" fontId="5" fillId="4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8" fillId="0" borderId="0" applyNumberFormat="0" applyFill="0" applyAlignment="0" applyProtection="0"/>
    <xf numFmtId="0" fontId="11" fillId="0" borderId="5" applyNumberFormat="0" applyFill="0" applyAlignment="0" applyProtection="0"/>
  </cellStyleXfs>
  <cellXfs count="44">
    <xf numFmtId="0" fontId="0" fillId="0" borderId="0" xfId="0"/>
    <xf numFmtId="0" fontId="8" fillId="0" borderId="0" xfId="18" applyFill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10" fillId="0" borderId="0" xfId="0" applyFont="1"/>
    <xf numFmtId="49" fontId="12" fillId="0" borderId="4" xfId="0" applyNumberFormat="1" applyFont="1" applyBorder="1" applyAlignment="1">
      <alignment horizontal="center" wrapText="1"/>
    </xf>
    <xf numFmtId="164" fontId="9" fillId="0" borderId="4" xfId="0" applyNumberFormat="1" applyFont="1" applyBorder="1" applyAlignment="1">
      <alignment horizontal="center" wrapText="1"/>
    </xf>
    <xf numFmtId="49" fontId="13" fillId="0" borderId="0" xfId="0" applyNumberFormat="1" applyFont="1" applyAlignment="1">
      <alignment horizontal="left"/>
    </xf>
    <xf numFmtId="49" fontId="10" fillId="0" borderId="0" xfId="0" quotePrefix="1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/>
    <xf numFmtId="6" fontId="10" fillId="0" borderId="0" xfId="0" applyNumberFormat="1" applyFont="1"/>
    <xf numFmtId="0" fontId="11" fillId="0" borderId="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9" fillId="0" borderId="6" xfId="0" applyFont="1" applyBorder="1" applyAlignment="1">
      <alignment horizontal="center" wrapText="1"/>
    </xf>
    <xf numFmtId="164" fontId="9" fillId="0" borderId="6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/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15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/>
    <xf numFmtId="49" fontId="14" fillId="0" borderId="0" xfId="0" quotePrefix="1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/>
    <xf numFmtId="49" fontId="0" fillId="0" borderId="0" xfId="0" quotePrefix="1" applyNumberFormat="1"/>
    <xf numFmtId="0" fontId="19" fillId="0" borderId="0" xfId="1" applyFont="1" applyAlignment="1"/>
    <xf numFmtId="0" fontId="8" fillId="0" borderId="0" xfId="2" applyFont="1"/>
    <xf numFmtId="0" fontId="9" fillId="0" borderId="0" xfId="3"/>
    <xf numFmtId="0" fontId="11" fillId="0" borderId="5" xfId="11" applyFill="1" applyAlignment="1">
      <alignment horizontal="left"/>
    </xf>
    <xf numFmtId="0" fontId="11" fillId="0" borderId="5" xfId="11" applyAlignment="1">
      <alignment horizontal="center"/>
    </xf>
    <xf numFmtId="0" fontId="11" fillId="0" borderId="5" xfId="11"/>
    <xf numFmtId="6" fontId="11" fillId="0" borderId="5" xfId="11" applyNumberFormat="1" applyAlignment="1"/>
    <xf numFmtId="0" fontId="19" fillId="0" borderId="0" xfId="1" applyFont="1" applyFill="1" applyAlignment="1">
      <alignment horizontal="left" vertical="center"/>
    </xf>
    <xf numFmtId="0" fontId="11" fillId="0" borderId="5" xfId="11" applyAlignment="1">
      <alignment horizontal="left"/>
    </xf>
    <xf numFmtId="164" fontId="11" fillId="0" borderId="5" xfId="11" applyNumberFormat="1"/>
  </cellXfs>
  <cellStyles count="20">
    <cellStyle name="60% - Accent1" xfId="12" builtinId="32" customBuiltin="1"/>
    <cellStyle name="60% - Accent2" xfId="13" builtinId="36" customBuiltin="1"/>
    <cellStyle name="60% - Accent3" xfId="14" builtinId="40" customBuiltin="1"/>
    <cellStyle name="60% - Accent4" xfId="15" builtinId="44" customBuiltin="1"/>
    <cellStyle name="60% - Accent5" xfId="16" builtinId="48" customBuiltin="1"/>
    <cellStyle name="60% - Accent6" xfId="17" builtinId="52" customBuiltin="1"/>
    <cellStyle name="Check Cell" xfId="8" builtinId="23" hidden="1"/>
    <cellStyle name="Explanatory Text" xfId="10" builtinId="53" hidden="1"/>
    <cellStyle name="Heading 1" xfId="1" builtinId="16" customBuiltin="1"/>
    <cellStyle name="Heading 1 3" xfId="18" xr:uid="{00000000-0005-0000-0000-000022000000}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Total" xfId="11" builtinId="25" customBuiltin="1"/>
    <cellStyle name="Total 2" xfId="19" xr:uid="{00000000-0005-0000-0000-00002F000000}"/>
    <cellStyle name="Warning Text" xfId="9" builtinId="11" hidden="1"/>
  </cellStyles>
  <dxfs count="28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I21" totalsRowCount="1" headerRowDxfId="27" dataDxfId="25" headerRowBorderDxfId="26" tableBorderDxfId="24" totalsRowCellStyle="Total">
  <autoFilter ref="A5:I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_x000a_Name" totalsRowLabel="Statewide Total" dataDxfId="23" totalsRowDxfId="22" totalsRowCellStyle="Total"/>
    <tableColumn id="13" xr3:uid="{00000000-0010-0000-0000-00000D000000}" name="FI$Cal_x000a_Supplier_x000a_ID" dataDxfId="21" totalsRowDxfId="20" totalsRowCellStyle="Total"/>
    <tableColumn id="12" xr3:uid="{00000000-0010-0000-0000-00000C000000}" name="FI$Cal_x000a_Address_x000a_Sequence_x000a_ID" dataDxfId="19" totalsRowDxfId="18" totalsRowCellStyle="Total"/>
    <tableColumn id="3" xr3:uid="{00000000-0010-0000-0000-000003000000}" name="County_x000a_Code" dataDxfId="17" totalsRowDxfId="16" totalsRowCellStyle="Total"/>
    <tableColumn id="4" xr3:uid="{00000000-0010-0000-0000-000004000000}" name="District_x000a_Code" dataDxfId="15" totalsRowDxfId="14" totalsRowCellStyle="Total"/>
    <tableColumn id="14" xr3:uid="{00000000-0010-0000-0000-00000E000000}" name="Service_x000a_Location_x000a_Field" dataDxfId="13" totalsRowDxfId="12" totalsRowCellStyle="Total">
      <calculatedColumnFormula>Table26[[#This Row],[District
Code]]</calculatedColumnFormula>
    </tableColumn>
    <tableColumn id="7" xr3:uid="{00000000-0010-0000-0000-000007000000}" name="Local Educational Agency" dataDxfId="11" totalsRowCellStyle="Total"/>
    <tableColumn id="9" xr3:uid="{00000000-0010-0000-0000-000009000000}" name="_x000a_2018–19_x000a_Final_x000a_Allocation" totalsRowFunction="sum" dataDxfId="10" totalsRowDxfId="9" totalsRowCellStyle="Total"/>
    <tableColumn id="11" xr3:uid="{00000000-0010-0000-0000-00000B000000}" name="6th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21" totalsRowCount="1" headerRowBorderDxfId="6" tableBorderDxfId="5" totalsRowCellStyle="Total">
  <tableColumns count="5">
    <tableColumn id="1" xr3:uid="{00000000-0010-0000-0100-000001000000}" name="County_x000a_Code" totalsRowLabel="Statewide Total" dataDxfId="4" totalsRowDxfId="3" totalsRowCellStyle="Total"/>
    <tableColumn id="2" xr3:uid="{00000000-0010-0000-0100-000002000000}" name="County_x000a_Treasurer" totalsRowCellStyle="Total"/>
    <tableColumn id="3" xr3:uid="{00000000-0010-0000-0100-000003000000}" name="Invoice Number" dataDxfId="2" totalsRowCellStyle="Total"/>
    <tableColumn id="4" xr3:uid="{00000000-0010-0000-0100-000004000000}" name="County_x000a_Total" totalsRowFunction="sum" dataDxfId="1" totalsRowCellStyle="Total"/>
    <tableColumn id="5" xr3:uid="{00000000-0010-0000-0100-000005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zoomScaleNormal="100" workbookViewId="0"/>
  </sheetViews>
  <sheetFormatPr defaultColWidth="9.21875" defaultRowHeight="15" x14ac:dyDescent="0.2"/>
  <cols>
    <col min="1" max="1" width="15" style="9" customWidth="1"/>
    <col min="2" max="2" width="11.6640625" style="9" bestFit="1" customWidth="1"/>
    <col min="3" max="3" width="10.5546875" style="9" customWidth="1"/>
    <col min="4" max="4" width="8.6640625" style="8" customWidth="1"/>
    <col min="5" max="5" width="9.5546875" style="8" customWidth="1"/>
    <col min="6" max="6" width="10.21875" style="8" customWidth="1"/>
    <col min="7" max="7" width="35.6640625" style="11" bestFit="1" customWidth="1"/>
    <col min="8" max="8" width="12.44140625" style="12" customWidth="1"/>
    <col min="9" max="9" width="17.44140625" style="3" bestFit="1" customWidth="1"/>
    <col min="10" max="16384" width="9.21875" style="3"/>
  </cols>
  <sheetData>
    <row r="1" spans="1:9" ht="20.25" x14ac:dyDescent="0.3">
      <c r="A1" s="34" t="s">
        <v>87</v>
      </c>
      <c r="B1" s="1"/>
      <c r="C1" s="1"/>
      <c r="D1" s="2"/>
      <c r="E1" s="2"/>
      <c r="F1" s="2"/>
      <c r="G1" s="2"/>
      <c r="H1" s="2"/>
    </row>
    <row r="2" spans="1:9" ht="18" x14ac:dyDescent="0.25">
      <c r="A2" s="35" t="s">
        <v>43</v>
      </c>
      <c r="B2" s="1"/>
      <c r="C2" s="1"/>
      <c r="D2" s="2"/>
      <c r="E2" s="2"/>
      <c r="F2" s="2"/>
      <c r="G2" s="2"/>
      <c r="H2" s="2"/>
    </row>
    <row r="3" spans="1:9" ht="18" x14ac:dyDescent="0.25">
      <c r="A3" s="36" t="s">
        <v>41</v>
      </c>
      <c r="B3" s="1"/>
      <c r="C3" s="1"/>
      <c r="D3" s="2"/>
      <c r="E3" s="2"/>
      <c r="F3" s="2"/>
      <c r="G3" s="2"/>
      <c r="H3" s="2"/>
    </row>
    <row r="4" spans="1:9" ht="18" x14ac:dyDescent="0.25">
      <c r="A4" s="32" t="s">
        <v>96</v>
      </c>
      <c r="B4" s="1"/>
      <c r="C4" s="1"/>
      <c r="D4" s="2"/>
      <c r="E4" s="2"/>
      <c r="F4" s="2"/>
      <c r="G4" s="2"/>
      <c r="H4" s="2"/>
    </row>
    <row r="5" spans="1:9" ht="63.75" thickBot="1" x14ac:dyDescent="0.3">
      <c r="A5" s="4" t="s">
        <v>0</v>
      </c>
      <c r="B5" s="13" t="s">
        <v>14</v>
      </c>
      <c r="C5" s="13" t="s">
        <v>13</v>
      </c>
      <c r="D5" s="4" t="s">
        <v>1</v>
      </c>
      <c r="E5" s="4" t="s">
        <v>2</v>
      </c>
      <c r="F5" s="13" t="s">
        <v>15</v>
      </c>
      <c r="G5" s="4" t="s">
        <v>3</v>
      </c>
      <c r="H5" s="5" t="s">
        <v>80</v>
      </c>
      <c r="I5" s="13" t="s">
        <v>84</v>
      </c>
    </row>
    <row r="6" spans="1:9" ht="15.75" thickTop="1" x14ac:dyDescent="0.2">
      <c r="A6" s="6" t="s">
        <v>58</v>
      </c>
      <c r="B6" s="14" t="s">
        <v>62</v>
      </c>
      <c r="C6" s="14">
        <v>1</v>
      </c>
      <c r="D6" s="8" t="s">
        <v>60</v>
      </c>
      <c r="E6" s="8" t="s">
        <v>61</v>
      </c>
      <c r="F6" s="9" t="str">
        <f>Table26[[#This Row],[District
Code]]</f>
        <v>10017</v>
      </c>
      <c r="G6" s="31" t="s">
        <v>59</v>
      </c>
      <c r="H6" s="12">
        <v>490166</v>
      </c>
      <c r="I6" s="12">
        <v>218174</v>
      </c>
    </row>
    <row r="7" spans="1:9" x14ac:dyDescent="0.2">
      <c r="A7" s="6" t="s">
        <v>19</v>
      </c>
      <c r="B7" s="14" t="s">
        <v>20</v>
      </c>
      <c r="C7" s="14">
        <v>1</v>
      </c>
      <c r="D7" s="8" t="s">
        <v>21</v>
      </c>
      <c r="E7" s="8" t="s">
        <v>22</v>
      </c>
      <c r="F7" s="9" t="str">
        <f>Table26[[#This Row],[District
Code]]</f>
        <v>10058</v>
      </c>
      <c r="G7" s="3" t="s">
        <v>23</v>
      </c>
      <c r="H7" s="12">
        <v>45042</v>
      </c>
      <c r="I7" s="12">
        <v>3308</v>
      </c>
    </row>
    <row r="8" spans="1:9" x14ac:dyDescent="0.2">
      <c r="A8" s="6" t="s">
        <v>68</v>
      </c>
      <c r="B8" s="14" t="s">
        <v>78</v>
      </c>
      <c r="C8" s="14">
        <v>1</v>
      </c>
      <c r="D8" s="8" t="s">
        <v>75</v>
      </c>
      <c r="E8" s="8" t="s">
        <v>76</v>
      </c>
      <c r="F8" s="9" t="str">
        <f>Table26[[#This Row],[District
Code]]</f>
        <v>10082</v>
      </c>
      <c r="G8" s="3" t="s">
        <v>71</v>
      </c>
      <c r="H8" s="12">
        <v>45042</v>
      </c>
      <c r="I8" s="12">
        <v>15923</v>
      </c>
    </row>
    <row r="9" spans="1:9" x14ac:dyDescent="0.2">
      <c r="A9" s="26" t="s">
        <v>27</v>
      </c>
      <c r="B9" s="14" t="s">
        <v>28</v>
      </c>
      <c r="C9" s="14">
        <v>2</v>
      </c>
      <c r="D9" s="27" t="s">
        <v>24</v>
      </c>
      <c r="E9" s="27" t="s">
        <v>25</v>
      </c>
      <c r="F9" s="9" t="str">
        <f>Table26[[#This Row],[District
Code]]</f>
        <v>10157</v>
      </c>
      <c r="G9" s="28" t="s">
        <v>26</v>
      </c>
      <c r="H9" s="12">
        <v>829307</v>
      </c>
      <c r="I9" s="12">
        <v>121713</v>
      </c>
    </row>
    <row r="10" spans="1:9" x14ac:dyDescent="0.2">
      <c r="A10" s="6" t="s">
        <v>4</v>
      </c>
      <c r="B10" s="14" t="s">
        <v>16</v>
      </c>
      <c r="C10" s="14">
        <v>1</v>
      </c>
      <c r="D10" s="8" t="s">
        <v>5</v>
      </c>
      <c r="E10" s="8" t="s">
        <v>77</v>
      </c>
      <c r="F10" s="9" t="str">
        <f>Table26[[#This Row],[District
Code]]</f>
        <v>10199</v>
      </c>
      <c r="G10" s="3" t="s">
        <v>69</v>
      </c>
      <c r="H10" s="12">
        <v>4517474</v>
      </c>
      <c r="I10" s="12">
        <v>1101226</v>
      </c>
    </row>
    <row r="11" spans="1:9" x14ac:dyDescent="0.2">
      <c r="A11" s="6" t="s">
        <v>56</v>
      </c>
      <c r="B11" s="14" t="s">
        <v>57</v>
      </c>
      <c r="C11" s="14">
        <v>1</v>
      </c>
      <c r="D11" s="8" t="s">
        <v>44</v>
      </c>
      <c r="E11" s="8" t="s">
        <v>45</v>
      </c>
      <c r="F11" s="9" t="str">
        <f>Table26[[#This Row],[District
Code]]</f>
        <v>10215</v>
      </c>
      <c r="G11" s="3" t="s">
        <v>46</v>
      </c>
      <c r="H11" s="12">
        <v>127178</v>
      </c>
      <c r="I11" s="12">
        <v>15525</v>
      </c>
    </row>
    <row r="12" spans="1:9" x14ac:dyDescent="0.2">
      <c r="A12" s="26" t="s">
        <v>6</v>
      </c>
      <c r="B12" s="14" t="s">
        <v>17</v>
      </c>
      <c r="C12" s="14">
        <v>1</v>
      </c>
      <c r="D12" s="27" t="s">
        <v>7</v>
      </c>
      <c r="E12" s="27" t="s">
        <v>8</v>
      </c>
      <c r="F12" s="9" t="str">
        <f>Table26[[#This Row],[District
Code]]</f>
        <v>10280</v>
      </c>
      <c r="G12" s="28" t="s">
        <v>9</v>
      </c>
      <c r="H12" s="12">
        <v>79486</v>
      </c>
      <c r="I12" s="12">
        <v>2696</v>
      </c>
    </row>
    <row r="13" spans="1:9" x14ac:dyDescent="0.2">
      <c r="A13" s="6" t="s">
        <v>36</v>
      </c>
      <c r="B13" s="14" t="s">
        <v>37</v>
      </c>
      <c r="C13" s="14">
        <v>1</v>
      </c>
      <c r="D13" s="8" t="s">
        <v>31</v>
      </c>
      <c r="E13" s="8" t="s">
        <v>32</v>
      </c>
      <c r="F13" s="9" t="str">
        <f>Table26[[#This Row],[District
Code]]</f>
        <v>10298</v>
      </c>
      <c r="G13" s="3" t="s">
        <v>29</v>
      </c>
      <c r="H13" s="12">
        <v>50341</v>
      </c>
      <c r="I13" s="12">
        <v>5871</v>
      </c>
    </row>
    <row r="14" spans="1:9" x14ac:dyDescent="0.2">
      <c r="A14" s="6" t="s">
        <v>70</v>
      </c>
      <c r="B14" s="14" t="s">
        <v>79</v>
      </c>
      <c r="C14" s="14">
        <v>4</v>
      </c>
      <c r="D14" s="8" t="s">
        <v>74</v>
      </c>
      <c r="E14" s="8" t="s">
        <v>73</v>
      </c>
      <c r="F14" s="9" t="str">
        <f>Table26[[#This Row],[District
Code]]</f>
        <v>10306</v>
      </c>
      <c r="G14" s="3" t="s">
        <v>72</v>
      </c>
      <c r="H14" s="12">
        <v>1531437</v>
      </c>
      <c r="I14" s="12">
        <v>479890</v>
      </c>
    </row>
    <row r="15" spans="1:9" x14ac:dyDescent="0.2">
      <c r="A15" s="6" t="s">
        <v>38</v>
      </c>
      <c r="B15" s="14" t="s">
        <v>39</v>
      </c>
      <c r="C15" s="14">
        <v>1</v>
      </c>
      <c r="D15" s="8" t="s">
        <v>33</v>
      </c>
      <c r="E15" s="8" t="s">
        <v>34</v>
      </c>
      <c r="F15" s="9" t="str">
        <f>Table26[[#This Row],[District
Code]]</f>
        <v>10405</v>
      </c>
      <c r="G15" s="3" t="s">
        <v>30</v>
      </c>
      <c r="H15" s="12">
        <v>177519</v>
      </c>
      <c r="I15" s="12">
        <v>57079</v>
      </c>
    </row>
    <row r="16" spans="1:9" x14ac:dyDescent="0.2">
      <c r="A16" s="6" t="s">
        <v>54</v>
      </c>
      <c r="B16" s="14" t="s">
        <v>55</v>
      </c>
      <c r="C16" s="14">
        <v>1</v>
      </c>
      <c r="D16" s="8" t="s">
        <v>47</v>
      </c>
      <c r="E16" s="8" t="s">
        <v>48</v>
      </c>
      <c r="F16" s="9" t="str">
        <f>Table26[[#This Row],[District
Code]]</f>
        <v>10421</v>
      </c>
      <c r="G16" s="3" t="s">
        <v>49</v>
      </c>
      <c r="H16" s="12">
        <v>418628</v>
      </c>
      <c r="I16" s="12">
        <v>138377</v>
      </c>
    </row>
    <row r="17" spans="1:9" x14ac:dyDescent="0.2">
      <c r="A17" s="6" t="s">
        <v>63</v>
      </c>
      <c r="B17" s="14" t="s">
        <v>64</v>
      </c>
      <c r="C17" s="14">
        <v>3</v>
      </c>
      <c r="D17" s="8" t="s">
        <v>65</v>
      </c>
      <c r="E17" s="8" t="s">
        <v>66</v>
      </c>
      <c r="F17" s="9" t="str">
        <f>Table26[[#This Row],[District
Code]]</f>
        <v>10439</v>
      </c>
      <c r="G17" s="3" t="s">
        <v>67</v>
      </c>
      <c r="H17" s="12">
        <v>567003</v>
      </c>
      <c r="I17" s="12">
        <v>130866</v>
      </c>
    </row>
    <row r="18" spans="1:9" x14ac:dyDescent="0.2">
      <c r="A18" s="6" t="s">
        <v>85</v>
      </c>
      <c r="B18" s="14" t="s">
        <v>92</v>
      </c>
      <c r="C18" s="14">
        <v>1</v>
      </c>
      <c r="D18" s="8" t="s">
        <v>88</v>
      </c>
      <c r="E18" s="8" t="s">
        <v>89</v>
      </c>
      <c r="F18" s="9" t="str">
        <f>Table26[[#This Row],[District
Code]]</f>
        <v>10470</v>
      </c>
      <c r="G18" s="3" t="s">
        <v>82</v>
      </c>
      <c r="H18" s="12">
        <v>31795</v>
      </c>
      <c r="I18" s="12">
        <v>7949</v>
      </c>
    </row>
    <row r="19" spans="1:9" x14ac:dyDescent="0.2">
      <c r="A19" s="6" t="s">
        <v>86</v>
      </c>
      <c r="B19" s="14" t="s">
        <v>93</v>
      </c>
      <c r="C19" s="14">
        <v>3</v>
      </c>
      <c r="D19" s="8" t="s">
        <v>90</v>
      </c>
      <c r="E19" s="8" t="s">
        <v>91</v>
      </c>
      <c r="F19" s="9" t="str">
        <f>Table26[[#This Row],[District
Code]]</f>
        <v>10488</v>
      </c>
      <c r="G19" s="3" t="s">
        <v>83</v>
      </c>
      <c r="H19" s="12">
        <v>143075</v>
      </c>
      <c r="I19" s="12">
        <v>35769</v>
      </c>
    </row>
    <row r="20" spans="1:9" x14ac:dyDescent="0.2">
      <c r="A20" s="6" t="s">
        <v>52</v>
      </c>
      <c r="B20" s="14" t="s">
        <v>53</v>
      </c>
      <c r="C20" s="14">
        <v>6</v>
      </c>
      <c r="D20" s="8" t="s">
        <v>35</v>
      </c>
      <c r="E20" s="8" t="s">
        <v>50</v>
      </c>
      <c r="F20" s="9" t="str">
        <f>Table26[[#This Row],[District
Code]]</f>
        <v>10496</v>
      </c>
      <c r="G20" s="3" t="s">
        <v>51</v>
      </c>
      <c r="H20" s="12">
        <v>302048</v>
      </c>
      <c r="I20" s="12">
        <v>10674</v>
      </c>
    </row>
    <row r="21" spans="1:9" ht="15.75" x14ac:dyDescent="0.25">
      <c r="A21" s="37" t="s">
        <v>10</v>
      </c>
      <c r="B21" s="37"/>
      <c r="C21" s="37"/>
      <c r="D21" s="38"/>
      <c r="E21" s="38"/>
      <c r="F21" s="38"/>
      <c r="G21" s="39"/>
      <c r="H21" s="40">
        <f>SUBTOTAL(109,Table26[
2018–19
Final
Allocation])</f>
        <v>9355541</v>
      </c>
      <c r="I21" s="40">
        <f>SUBTOTAL(109,Table26[6th
Apportionment])</f>
        <v>2345040</v>
      </c>
    </row>
    <row r="22" spans="1:9" x14ac:dyDescent="0.2">
      <c r="A22" s="10" t="s">
        <v>11</v>
      </c>
      <c r="B22" s="10"/>
      <c r="C22" s="10"/>
    </row>
    <row r="23" spans="1:9" x14ac:dyDescent="0.2">
      <c r="A23" s="10" t="s">
        <v>12</v>
      </c>
      <c r="B23" s="10"/>
      <c r="C23" s="10"/>
    </row>
    <row r="24" spans="1:9" x14ac:dyDescent="0.2">
      <c r="A24" s="7" t="s">
        <v>97</v>
      </c>
      <c r="B24" s="7"/>
      <c r="C24" s="7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4"/>
  <sheetViews>
    <sheetView zoomScaleNormal="100" workbookViewId="0"/>
  </sheetViews>
  <sheetFormatPr defaultRowHeight="15" x14ac:dyDescent="0.2"/>
  <cols>
    <col min="1" max="1" width="10.5546875" style="25" customWidth="1"/>
    <col min="2" max="2" width="17.44140625" customWidth="1"/>
    <col min="3" max="3" width="20.88671875" customWidth="1"/>
    <col min="4" max="4" width="13.33203125" style="24" customWidth="1"/>
    <col min="5" max="5" width="10.21875" customWidth="1"/>
  </cols>
  <sheetData>
    <row r="1" spans="1:5" ht="20.25" x14ac:dyDescent="0.2">
      <c r="A1" s="41" t="s">
        <v>81</v>
      </c>
      <c r="B1" s="15"/>
      <c r="C1" s="15"/>
      <c r="D1" s="16"/>
    </row>
    <row r="2" spans="1:5" ht="18" x14ac:dyDescent="0.25">
      <c r="A2" s="35" t="s">
        <v>98</v>
      </c>
      <c r="B2" s="15"/>
      <c r="C2" s="15"/>
      <c r="D2" s="16"/>
    </row>
    <row r="3" spans="1:5" ht="15.75" x14ac:dyDescent="0.25">
      <c r="A3" s="36" t="s">
        <v>41</v>
      </c>
      <c r="B3" s="15"/>
      <c r="C3" s="15"/>
      <c r="D3" s="16"/>
    </row>
    <row r="4" spans="1:5" ht="15.75" x14ac:dyDescent="0.25">
      <c r="A4" s="32" t="s">
        <v>96</v>
      </c>
      <c r="B4" s="15"/>
      <c r="C4" s="15"/>
      <c r="D4" s="16"/>
    </row>
    <row r="5" spans="1:5" s="19" customFormat="1" ht="31.5" x14ac:dyDescent="0.25">
      <c r="A5" s="17" t="s">
        <v>1</v>
      </c>
      <c r="B5" s="17" t="s">
        <v>40</v>
      </c>
      <c r="C5" s="17" t="s">
        <v>42</v>
      </c>
      <c r="D5" s="18" t="s">
        <v>18</v>
      </c>
      <c r="E5" s="17" t="s">
        <v>95</v>
      </c>
    </row>
    <row r="6" spans="1:5" x14ac:dyDescent="0.2">
      <c r="A6" s="29" t="s">
        <v>60</v>
      </c>
      <c r="B6" s="20" t="s">
        <v>58</v>
      </c>
      <c r="C6" s="30" t="s">
        <v>94</v>
      </c>
      <c r="D6" s="21">
        <v>218174</v>
      </c>
      <c r="E6" s="20">
        <v>136082</v>
      </c>
    </row>
    <row r="7" spans="1:5" x14ac:dyDescent="0.2">
      <c r="A7" s="22" t="s">
        <v>21</v>
      </c>
      <c r="B7" s="20" t="s">
        <v>19</v>
      </c>
      <c r="C7" s="30" t="s">
        <v>94</v>
      </c>
      <c r="D7" s="21">
        <v>3308</v>
      </c>
      <c r="E7" s="20">
        <v>136083</v>
      </c>
    </row>
    <row r="8" spans="1:5" x14ac:dyDescent="0.2">
      <c r="A8" s="22" t="s">
        <v>75</v>
      </c>
      <c r="B8" s="20" t="s">
        <v>68</v>
      </c>
      <c r="C8" s="30" t="s">
        <v>94</v>
      </c>
      <c r="D8" s="21">
        <v>15923</v>
      </c>
      <c r="E8" s="20">
        <v>136084</v>
      </c>
    </row>
    <row r="9" spans="1:5" x14ac:dyDescent="0.2">
      <c r="A9" s="22" t="s">
        <v>24</v>
      </c>
      <c r="B9" s="20" t="s">
        <v>27</v>
      </c>
      <c r="C9" s="30" t="s">
        <v>94</v>
      </c>
      <c r="D9" s="21">
        <v>121713</v>
      </c>
      <c r="E9" s="20">
        <v>136085</v>
      </c>
    </row>
    <row r="10" spans="1:5" x14ac:dyDescent="0.2">
      <c r="A10" s="22" t="s">
        <v>5</v>
      </c>
      <c r="B10" s="20" t="s">
        <v>4</v>
      </c>
      <c r="C10" s="30" t="s">
        <v>94</v>
      </c>
      <c r="D10" s="21">
        <v>1101226</v>
      </c>
      <c r="E10" s="20">
        <v>136086</v>
      </c>
    </row>
    <row r="11" spans="1:5" x14ac:dyDescent="0.2">
      <c r="A11" s="22" t="s">
        <v>44</v>
      </c>
      <c r="B11" s="20" t="s">
        <v>56</v>
      </c>
      <c r="C11" s="30" t="s">
        <v>94</v>
      </c>
      <c r="D11" s="21">
        <v>15525</v>
      </c>
      <c r="E11" s="20">
        <v>136087</v>
      </c>
    </row>
    <row r="12" spans="1:5" x14ac:dyDescent="0.2">
      <c r="A12" s="22" t="s">
        <v>7</v>
      </c>
      <c r="B12" s="20" t="s">
        <v>6</v>
      </c>
      <c r="C12" s="30" t="s">
        <v>94</v>
      </c>
      <c r="D12" s="21">
        <v>2696</v>
      </c>
      <c r="E12" s="20">
        <v>136088</v>
      </c>
    </row>
    <row r="13" spans="1:5" x14ac:dyDescent="0.2">
      <c r="A13" s="22" t="s">
        <v>31</v>
      </c>
      <c r="B13" s="20" t="s">
        <v>36</v>
      </c>
      <c r="C13" s="30" t="s">
        <v>94</v>
      </c>
      <c r="D13" s="21">
        <v>5871</v>
      </c>
      <c r="E13" s="20">
        <v>136089</v>
      </c>
    </row>
    <row r="14" spans="1:5" x14ac:dyDescent="0.2">
      <c r="A14" s="22" t="s">
        <v>74</v>
      </c>
      <c r="B14" s="20" t="s">
        <v>70</v>
      </c>
      <c r="C14" s="30" t="s">
        <v>94</v>
      </c>
      <c r="D14" s="21">
        <v>479890</v>
      </c>
      <c r="E14" s="20">
        <v>136090</v>
      </c>
    </row>
    <row r="15" spans="1:5" x14ac:dyDescent="0.2">
      <c r="A15" s="22" t="s">
        <v>33</v>
      </c>
      <c r="B15" s="20" t="s">
        <v>38</v>
      </c>
      <c r="C15" s="30" t="s">
        <v>94</v>
      </c>
      <c r="D15" s="21">
        <v>57079</v>
      </c>
      <c r="E15" s="20">
        <v>136091</v>
      </c>
    </row>
    <row r="16" spans="1:5" x14ac:dyDescent="0.2">
      <c r="A16" s="22" t="s">
        <v>47</v>
      </c>
      <c r="B16" s="20" t="s">
        <v>54</v>
      </c>
      <c r="C16" s="30" t="s">
        <v>94</v>
      </c>
      <c r="D16" s="21">
        <v>138377</v>
      </c>
      <c r="E16" s="20">
        <v>136092</v>
      </c>
    </row>
    <row r="17" spans="1:5" x14ac:dyDescent="0.2">
      <c r="A17" s="22" t="s">
        <v>65</v>
      </c>
      <c r="B17" s="20" t="s">
        <v>63</v>
      </c>
      <c r="C17" s="30" t="s">
        <v>94</v>
      </c>
      <c r="D17" s="21">
        <v>130866</v>
      </c>
      <c r="E17" s="20">
        <v>136093</v>
      </c>
    </row>
    <row r="18" spans="1:5" x14ac:dyDescent="0.2">
      <c r="A18" s="22" t="s">
        <v>88</v>
      </c>
      <c r="B18" s="20" t="s">
        <v>85</v>
      </c>
      <c r="C18" s="30" t="s">
        <v>94</v>
      </c>
      <c r="D18" s="21">
        <v>7949</v>
      </c>
      <c r="E18" s="20">
        <v>136094</v>
      </c>
    </row>
    <row r="19" spans="1:5" x14ac:dyDescent="0.2">
      <c r="A19" s="22" t="s">
        <v>90</v>
      </c>
      <c r="B19" s="20" t="s">
        <v>86</v>
      </c>
      <c r="C19" s="30" t="s">
        <v>94</v>
      </c>
      <c r="D19" s="21">
        <v>35769</v>
      </c>
      <c r="E19" s="20">
        <v>136095</v>
      </c>
    </row>
    <row r="20" spans="1:5" x14ac:dyDescent="0.2">
      <c r="A20" s="22" t="s">
        <v>35</v>
      </c>
      <c r="B20" s="20" t="s">
        <v>52</v>
      </c>
      <c r="C20" s="30" t="s">
        <v>94</v>
      </c>
      <c r="D20" s="21">
        <v>10674</v>
      </c>
      <c r="E20" s="20">
        <v>136096</v>
      </c>
    </row>
    <row r="21" spans="1:5" s="20" customFormat="1" ht="15.75" x14ac:dyDescent="0.25">
      <c r="A21" s="42" t="s">
        <v>10</v>
      </c>
      <c r="B21" s="39"/>
      <c r="C21" s="39"/>
      <c r="D21" s="43">
        <f>SUBTOTAL(109,Table7[County
Total])</f>
        <v>2345040</v>
      </c>
      <c r="E21" s="39"/>
    </row>
    <row r="22" spans="1:5" x14ac:dyDescent="0.2">
      <c r="A22" s="23" t="s">
        <v>11</v>
      </c>
    </row>
    <row r="23" spans="1:5" x14ac:dyDescent="0.2">
      <c r="A23" s="23" t="s">
        <v>12</v>
      </c>
    </row>
    <row r="24" spans="1:5" x14ac:dyDescent="0.2">
      <c r="A24" s="33" t="s">
        <v>97</v>
      </c>
    </row>
  </sheetData>
  <printOptions horizontalCentered="1"/>
  <pageMargins left="0.45" right="0.45" top="0.75" bottom="0.75" header="0.3" footer="0.3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Title I, Pt D 6th - LEA</vt:lpstr>
      <vt:lpstr>2018-19 Title I, Pt D 6th - Cty</vt:lpstr>
      <vt:lpstr>'2018-19 Title I, Pt D 6th - Cty'!Print_Area</vt:lpstr>
      <vt:lpstr>'2018-19 Title I, Pt D 6th - Cty'!Print_Titles</vt:lpstr>
      <vt:lpstr>'2018-19 Title I, Pt D 6th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Recip6-18: Title I, Part D (CA Dept of Education)</dc:title>
  <dc:subject>Title I, Part D, Subpart 2 program sixth apportionment schedule for fiscal year 2018-19.</dc:subject>
  <dc:creator/>
  <cp:lastModifiedBy/>
  <dcterms:created xsi:type="dcterms:W3CDTF">2023-12-18T16:37:15Z</dcterms:created>
  <dcterms:modified xsi:type="dcterms:W3CDTF">2023-12-18T16:37:28Z</dcterms:modified>
</cp:coreProperties>
</file>