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filterPrivacy="1" defaultThemeVersion="166925"/>
  <xr:revisionPtr revIDLastSave="0" documentId="13_ncr:1_{F2403440-91E3-4C9D-9348-21258C102D15}" xr6:coauthVersionLast="47" xr6:coauthVersionMax="47" xr10:uidLastSave="{00000000-0000-0000-0000-000000000000}"/>
  <bookViews>
    <workbookView xWindow="-120" yWindow="-120" windowWidth="29040" windowHeight="15840" xr2:uid="{E414B1F4-5D9D-4F38-B7EA-FE5FE93B6A42}"/>
  </bookViews>
  <sheets>
    <sheet name="Appt 13 Sch (LEA)" sheetId="1" r:id="rId1"/>
    <sheet name="Appt 13 Sch (County)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" i="2" l="1"/>
  <c r="M10" i="1"/>
  <c r="L10" i="1" l="1"/>
</calcChain>
</file>

<file path=xl/sharedStrings.xml><?xml version="1.0" encoding="utf-8"?>
<sst xmlns="http://schemas.openxmlformats.org/spreadsheetml/2006/main" count="89" uniqueCount="68">
  <si>
    <t>School Fiscal Services Division</t>
  </si>
  <si>
    <t>California Department of Education</t>
  </si>
  <si>
    <t>Statewide Total</t>
  </si>
  <si>
    <t>Final ESSER II Allocation</t>
  </si>
  <si>
    <t>Local Educational Agency</t>
  </si>
  <si>
    <t>Service
Location</t>
  </si>
  <si>
    <t>Full CDS Code</t>
  </si>
  <si>
    <t>Fi$Cal
Address
Sequence</t>
  </si>
  <si>
    <t>Fi$Cal
Supplier
ID</t>
  </si>
  <si>
    <t>County
Name</t>
  </si>
  <si>
    <t xml:space="preserve">Fiscal Year 2020–21 
</t>
  </si>
  <si>
    <t>Elementary and Secondary School Emergency Relief (ESSER II) Fund</t>
  </si>
  <si>
    <t>Statewide Totals</t>
  </si>
  <si>
    <t>County Total</t>
  </si>
  <si>
    <t>Invoice Number</t>
  </si>
  <si>
    <t>County Treasurer</t>
  </si>
  <si>
    <t>County
Code</t>
  </si>
  <si>
    <t>Fiscal Year 2020–21</t>
  </si>
  <si>
    <t>County 
Code</t>
  </si>
  <si>
    <t>District 
Code</t>
  </si>
  <si>
    <t>School 
Code</t>
  </si>
  <si>
    <t>Charter 
Number</t>
  </si>
  <si>
    <t>13th Apportionment</t>
  </si>
  <si>
    <t>Ipakanni Early College Charter</t>
  </si>
  <si>
    <t>Corcoran Joint Unified</t>
  </si>
  <si>
    <t>Resolute Academy Charter</t>
  </si>
  <si>
    <t>San Francisco Unified</t>
  </si>
  <si>
    <t>04615070121509</t>
  </si>
  <si>
    <t>Butte</t>
  </si>
  <si>
    <t>0000004172</t>
  </si>
  <si>
    <t>04</t>
  </si>
  <si>
    <t>61507</t>
  </si>
  <si>
    <t>0121509</t>
  </si>
  <si>
    <t>1170</t>
  </si>
  <si>
    <t>C1170</t>
  </si>
  <si>
    <t>Kings</t>
  </si>
  <si>
    <t>0000012471</t>
  </si>
  <si>
    <t>16638910000000</t>
  </si>
  <si>
    <t>16</t>
  </si>
  <si>
    <t>63891</t>
  </si>
  <si>
    <t>0000000</t>
  </si>
  <si>
    <t>N/A</t>
  </si>
  <si>
    <t>Los Angeles</t>
  </si>
  <si>
    <t>0000044132</t>
  </si>
  <si>
    <t>19</t>
  </si>
  <si>
    <t>64733</t>
  </si>
  <si>
    <t>0131870</t>
  </si>
  <si>
    <t>1642</t>
  </si>
  <si>
    <t>C1642</t>
  </si>
  <si>
    <t>San Francisco</t>
  </si>
  <si>
    <t>0000011840</t>
  </si>
  <si>
    <t>38</t>
  </si>
  <si>
    <t>68478</t>
  </si>
  <si>
    <t>February 2025</t>
  </si>
  <si>
    <t>38684780000000</t>
  </si>
  <si>
    <t>19647330131870</t>
  </si>
  <si>
    <t>LEA Type</t>
  </si>
  <si>
    <t>DFC</t>
  </si>
  <si>
    <t>District</t>
  </si>
  <si>
    <t>20-15547 01-15-2025</t>
  </si>
  <si>
    <t xml:space="preserve">Schedule of the Thirteenth Apportionment for Coronavirus Response and Relief Supplemental Appropriations (CRRSA) Act, 2021 </t>
  </si>
  <si>
    <t>Voucher ID</t>
  </si>
  <si>
    <t>00453779</t>
  </si>
  <si>
    <t>00453780</t>
  </si>
  <si>
    <t>00453781</t>
  </si>
  <si>
    <t>00453782</t>
  </si>
  <si>
    <t>County Summary of the Thirteenth Apportionment for Coronavirus Response and Relief Supplemental Appropriations (CRRSA) Act, 2021</t>
  </si>
  <si>
    <t>CDS: County District School; LEA: Local Educational Agency; DFC: Direct Funded Charter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</si>
</sst>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17" x14ac:knownFonts="1">
    <font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2"/>
      <color rgb="FF000000"/>
      <name val="Arial"/>
      <family val="2"/>
    </font>
    <font>
      <b/>
      <sz val="12"/>
      <color rgb="FFFFFFFF"/>
      <name val="Arial"/>
      <family val="2"/>
    </font>
    <font>
      <b/>
      <sz val="12"/>
      <color rgb="FF00000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rgb="FF000000"/>
      <name val="Arial"/>
      <family val="2"/>
    </font>
    <font>
      <sz val="18"/>
      <color rgb="FF000000"/>
      <name val="Arial"/>
      <family val="2"/>
    </font>
    <font>
      <sz val="14"/>
      <color rgb="FF000000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8000"/>
        <bgColor rgb="FF000000"/>
      </patternFill>
    </fill>
  </fills>
  <borders count="5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5">
    <xf numFmtId="0" fontId="0" fillId="0" borderId="0"/>
    <xf numFmtId="0" fontId="1" fillId="0" borderId="0"/>
    <xf numFmtId="0" fontId="3" fillId="0" borderId="0"/>
    <xf numFmtId="0" fontId="1" fillId="0" borderId="0" applyNumberFormat="0" applyBorder="0" applyAlignment="0" applyProtection="0"/>
    <xf numFmtId="0" fontId="3" fillId="0" borderId="0"/>
    <xf numFmtId="0" fontId="6" fillId="2" borderId="2" applyNumberFormat="0" applyProtection="0">
      <alignment horizontal="center" wrapText="1"/>
    </xf>
    <xf numFmtId="0" fontId="8" fillId="0" borderId="0" applyNumberFormat="0" applyFill="0" applyAlignment="0" applyProtection="0"/>
    <xf numFmtId="0" fontId="8" fillId="0" borderId="0" applyNumberFormat="0" applyFill="0" applyAlignment="0" applyProtection="0"/>
    <xf numFmtId="0" fontId="11" fillId="0" borderId="0"/>
    <xf numFmtId="0" fontId="8" fillId="0" borderId="0" applyNumberFormat="0" applyFill="0" applyAlignment="0" applyProtection="0"/>
    <xf numFmtId="0" fontId="8" fillId="0" borderId="0" applyNumberFormat="0" applyFill="0" applyAlignment="0" applyProtection="0"/>
    <xf numFmtId="0" fontId="8" fillId="0" borderId="0" applyNumberFormat="0" applyFill="0" applyAlignment="0" applyProtection="0"/>
    <xf numFmtId="0" fontId="8" fillId="0" borderId="0" applyNumberFormat="0" applyFill="0" applyAlignment="0" applyProtection="0"/>
    <xf numFmtId="0" fontId="8" fillId="0" borderId="0" applyNumberFormat="0" applyFill="0" applyAlignment="0" applyProtection="0"/>
    <xf numFmtId="0" fontId="2" fillId="0" borderId="1" applyNumberFormat="0" applyFill="0" applyAlignment="0" applyProtection="0"/>
  </cellStyleXfs>
  <cellXfs count="42">
    <xf numFmtId="0" fontId="0" fillId="0" borderId="0" xfId="0"/>
    <xf numFmtId="0" fontId="1" fillId="0" borderId="0" xfId="1"/>
    <xf numFmtId="164" fontId="1" fillId="0" borderId="0" xfId="1" applyNumberFormat="1"/>
    <xf numFmtId="0" fontId="4" fillId="0" borderId="0" xfId="2" applyFont="1"/>
    <xf numFmtId="0" fontId="1" fillId="0" borderId="0" xfId="1" applyAlignment="1">
      <alignment horizontal="center"/>
    </xf>
    <xf numFmtId="49" fontId="4" fillId="0" borderId="0" xfId="1" applyNumberFormat="1" applyFont="1" applyAlignment="1">
      <alignment horizontal="center"/>
    </xf>
    <xf numFmtId="0" fontId="1" fillId="0" borderId="0" xfId="2" applyFont="1" applyAlignment="1">
      <alignment horizontal="center"/>
    </xf>
    <xf numFmtId="49" fontId="0" fillId="0" borderId="0" xfId="3" quotePrefix="1" applyNumberFormat="1" applyFont="1" applyBorder="1" applyAlignment="1">
      <alignment horizontal="left"/>
    </xf>
    <xf numFmtId="0" fontId="5" fillId="0" borderId="0" xfId="4" applyFont="1"/>
    <xf numFmtId="164" fontId="6" fillId="2" borderId="3" xfId="5" applyNumberFormat="1" applyBorder="1">
      <alignment horizontal="center" wrapText="1"/>
    </xf>
    <xf numFmtId="0" fontId="6" fillId="2" borderId="3" xfId="5" applyBorder="1">
      <alignment horizontal="center" wrapText="1"/>
    </xf>
    <xf numFmtId="0" fontId="6" fillId="2" borderId="3" xfId="5" applyBorder="1" applyAlignment="1">
      <alignment horizontal="center"/>
    </xf>
    <xf numFmtId="0" fontId="6" fillId="2" borderId="3" xfId="5" applyNumberFormat="1" applyBorder="1">
      <alignment horizontal="center" wrapText="1"/>
    </xf>
    <xf numFmtId="0" fontId="0" fillId="0" borderId="0" xfId="0" applyAlignment="1">
      <alignment horizontal="center"/>
    </xf>
    <xf numFmtId="0" fontId="12" fillId="0" borderId="0" xfId="8" applyFont="1" applyAlignment="1">
      <alignment horizontal="center"/>
    </xf>
    <xf numFmtId="164" fontId="6" fillId="2" borderId="4" xfId="5" applyNumberFormat="1" applyBorder="1">
      <alignment horizontal="center" wrapText="1"/>
    </xf>
    <xf numFmtId="0" fontId="6" fillId="2" borderId="4" xfId="5" applyNumberFormat="1" applyBorder="1">
      <alignment horizontal="center" wrapText="1"/>
    </xf>
    <xf numFmtId="0" fontId="6" fillId="2" borderId="4" xfId="5" applyBorder="1">
      <alignment horizontal="center" wrapText="1"/>
    </xf>
    <xf numFmtId="0" fontId="13" fillId="0" borderId="0" xfId="8" applyFont="1"/>
    <xf numFmtId="164" fontId="13" fillId="0" borderId="0" xfId="8" applyNumberFormat="1" applyFont="1" applyAlignment="1">
      <alignment horizontal="center"/>
    </xf>
    <xf numFmtId="0" fontId="13" fillId="0" borderId="0" xfId="8" applyFont="1" applyAlignment="1">
      <alignment horizontal="center"/>
    </xf>
    <xf numFmtId="0" fontId="7" fillId="0" borderId="0" xfId="0" applyFont="1"/>
    <xf numFmtId="0" fontId="14" fillId="0" borderId="0" xfId="8" applyFont="1"/>
    <xf numFmtId="164" fontId="14" fillId="0" borderId="0" xfId="8" applyNumberFormat="1" applyFont="1" applyAlignment="1">
      <alignment horizontal="center"/>
    </xf>
    <xf numFmtId="0" fontId="14" fillId="0" borderId="0" xfId="8" applyFont="1" applyAlignment="1">
      <alignment horizontal="center"/>
    </xf>
    <xf numFmtId="0" fontId="2" fillId="0" borderId="0" xfId="0" applyFont="1"/>
    <xf numFmtId="0" fontId="10" fillId="0" borderId="0" xfId="10" applyFont="1" applyFill="1" applyAlignment="1"/>
    <xf numFmtId="0" fontId="9" fillId="0" borderId="0" xfId="11" applyFont="1" applyFill="1" applyAlignment="1"/>
    <xf numFmtId="0" fontId="15" fillId="0" borderId="0" xfId="8" applyFont="1" applyAlignment="1">
      <alignment horizontal="center"/>
    </xf>
    <xf numFmtId="164" fontId="15" fillId="0" borderId="0" xfId="8" applyNumberFormat="1" applyFont="1" applyAlignment="1">
      <alignment horizontal="center"/>
    </xf>
    <xf numFmtId="0" fontId="15" fillId="0" borderId="0" xfId="8" applyFont="1"/>
    <xf numFmtId="0" fontId="4" fillId="0" borderId="0" xfId="5" applyFont="1" applyFill="1" applyBorder="1" applyAlignment="1">
      <alignment horizontal="center"/>
    </xf>
    <xf numFmtId="0" fontId="4" fillId="0" borderId="0" xfId="5" applyNumberFormat="1" applyFont="1" applyFill="1" applyBorder="1" applyAlignment="1">
      <alignment horizontal="center"/>
    </xf>
    <xf numFmtId="164" fontId="1" fillId="0" borderId="0" xfId="0" applyNumberFormat="1" applyFont="1"/>
    <xf numFmtId="164" fontId="0" fillId="0" borderId="0" xfId="0" applyNumberFormat="1"/>
    <xf numFmtId="164" fontId="5" fillId="0" borderId="0" xfId="1" applyNumberFormat="1" applyFont="1" applyAlignment="1">
      <alignment horizontal="right"/>
    </xf>
    <xf numFmtId="164" fontId="5" fillId="0" borderId="0" xfId="5" applyNumberFormat="1" applyFont="1" applyFill="1" applyBorder="1" applyAlignment="1">
      <alignment horizontal="right"/>
    </xf>
    <xf numFmtId="49" fontId="4" fillId="0" borderId="0" xfId="2" applyNumberFormat="1" applyFont="1" applyAlignment="1">
      <alignment horizontal="center"/>
    </xf>
    <xf numFmtId="0" fontId="10" fillId="0" borderId="0" xfId="10" applyFont="1" applyFill="1" applyAlignment="1">
      <alignment horizontal="left"/>
    </xf>
    <xf numFmtId="0" fontId="5" fillId="0" borderId="0" xfId="8" quotePrefix="1" applyFont="1" applyAlignment="1">
      <alignment horizontal="center"/>
    </xf>
    <xf numFmtId="0" fontId="2" fillId="0" borderId="1" xfId="14"/>
    <xf numFmtId="164" fontId="2" fillId="0" borderId="1" xfId="14" applyNumberFormat="1"/>
  </cellXfs>
  <cellStyles count="15">
    <cellStyle name="Heading 1" xfId="10" builtinId="16" customBuiltin="1"/>
    <cellStyle name="Heading 1 2" xfId="7" xr:uid="{BB1A3226-937C-4D24-836F-940C5FAD0B77}"/>
    <cellStyle name="Heading 2" xfId="11" builtinId="17" customBuiltin="1"/>
    <cellStyle name="Heading 2 2" xfId="6" xr:uid="{2B18C853-C779-491D-84B7-79C19A1200A9}"/>
    <cellStyle name="Heading 3" xfId="12" builtinId="18" customBuiltin="1"/>
    <cellStyle name="Heading 3 2" xfId="9" xr:uid="{C5DE737D-CD37-4AD7-A05B-03239A4E4F30}"/>
    <cellStyle name="Heading 4" xfId="13" builtinId="19" customBuiltin="1"/>
    <cellStyle name="Normal" xfId="0" builtinId="0"/>
    <cellStyle name="Normal 2 2 2 2" xfId="4" xr:uid="{1CBD6AA6-9066-453E-BF0D-D13A95D193E9}"/>
    <cellStyle name="Normal 2 3 3" xfId="8" xr:uid="{5D093C57-824F-472C-9F06-D94F87366562}"/>
    <cellStyle name="Normal 3 2" xfId="3" xr:uid="{8A5E7564-BFF3-42D4-96A6-0DE4097F9370}"/>
    <cellStyle name="Normal 4" xfId="1" xr:uid="{D476CD5E-AC6E-434C-81C3-F2214AD1274D}"/>
    <cellStyle name="Normal 5 4" xfId="2" xr:uid="{27EAAD60-430C-412C-9E81-DD68FCBC25A3}"/>
    <cellStyle name="PAS Table Header 2 2" xfId="5" xr:uid="{EC2F5DAF-8BC8-4F23-94C1-31A19A1C9463}"/>
    <cellStyle name="Total" xfId="14" builtinId="25" customBuiltin="1"/>
  </cellStyles>
  <dxfs count="2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numFmt numFmtId="164" formatCode="&quot;$&quot;#,##0"/>
    </dxf>
    <dxf>
      <fill>
        <patternFill patternType="none">
          <fgColor indexed="64"/>
          <bgColor indexed="65"/>
        </patternFill>
      </fill>
    </dxf>
    <dxf>
      <numFmt numFmtId="164" formatCode="&quot;$&quot;#,##0"/>
    </dxf>
    <dxf>
      <font>
        <b val="0"/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border outline="0">
        <bottom style="thin">
          <color auto="1"/>
        </bottom>
      </border>
    </dxf>
    <dxf>
      <numFmt numFmtId="164" formatCode="&quot;$&quot;#,##0"/>
    </dxf>
    <dxf>
      <font>
        <strike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164" formatCode="&quot;$&quot;#,##0"/>
      <fill>
        <patternFill patternType="none">
          <bgColor auto="1"/>
        </patternFill>
      </fill>
      <alignment horizontal="right" vertical="bottom" textRotation="0" wrapText="0" indent="0" justifyLastLine="0" shrinkToFit="0" readingOrder="0"/>
    </dxf>
    <dxf>
      <numFmt numFmtId="164" formatCode="&quot;$&quot;#,##0"/>
    </dxf>
    <dxf>
      <font>
        <strike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164" formatCode="&quot;$&quot;#,##0"/>
      <fill>
        <patternFill patternType="none">
          <bgColor auto="1"/>
        </patternFill>
      </fill>
      <alignment horizontal="right" vertical="bottom" textRotation="0" wrapText="0" indent="0" justifyLastLine="0" shrinkToFit="0" readingOrder="0"/>
    </dxf>
    <dxf>
      <fill>
        <patternFill patternType="none">
          <bgColor auto="1"/>
        </patternFill>
      </fill>
      <alignment horizontal="left" vertical="bottom" textRotation="0" wrapText="0" indent="0" justifyLastLine="0" shrinkToFit="0" readingOrder="0"/>
    </dxf>
    <dxf>
      <numFmt numFmtId="0" formatCode="General"/>
      <fill>
        <patternFill patternType="none"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fill>
        <patternFill patternType="none"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fill>
        <patternFill patternType="none"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fill>
        <patternFill patternType="none"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border outline="0">
        <top style="thin">
          <color rgb="FF000000"/>
        </top>
      </border>
    </dxf>
    <dxf>
      <fill>
        <patternFill patternType="none"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FFFFFF"/>
        <name val="Arial"/>
        <family val="2"/>
        <scheme val="none"/>
      </font>
      <fill>
        <patternFill patternType="solid">
          <fgColor rgb="FF000000"/>
          <bgColor rgb="FF008000"/>
        </patternFill>
      </fill>
      <alignment horizontal="center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F25D818-B027-4247-A1B8-52A3CD602623}" name="Table725" displayName="Table725" ref="A5:M10" totalsRowCount="1" headerRowDxfId="23" dataDxfId="22" tableBorderDxfId="21" totalsRowCellStyle="Total">
  <autoFilter ref="A5:M9" xr:uid="{EF25D818-B027-4247-A1B8-52A3CD602623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</autoFilter>
  <tableColumns count="13">
    <tableColumn id="1" xr3:uid="{ED83E152-694B-4A67-BDDB-FFC7663708C8}" name="County_x000a_Name" totalsRowLabel="Statewide Total" dataCellStyle="Normal" totalsRowCellStyle="Total"/>
    <tableColumn id="2" xr3:uid="{AD42AA79-3F61-47AB-9C58-0C2EB80B15F4}" name="Fi$Cal_x000a_Supplier_x000a_ID" dataDxfId="20" dataCellStyle="Normal" totalsRowCellStyle="Total"/>
    <tableColumn id="3" xr3:uid="{55DC4BF9-AE62-400F-9F01-02CFDFD8DA11}" name="Fi$Cal_x000a_Address_x000a_Sequence" dataDxfId="19" dataCellStyle="Normal" totalsRowCellStyle="Total"/>
    <tableColumn id="8" xr3:uid="{9C7C0894-87EA-4788-8840-EA8663237A60}" name="Full CDS Code" dataDxfId="18" totalsRowCellStyle="Total"/>
    <tableColumn id="4" xr3:uid="{A68C2217-1D49-49DE-A809-BFEA3935C977}" name="County _x000a_Code" dataDxfId="17" totalsRowCellStyle="Total"/>
    <tableColumn id="5" xr3:uid="{2F9899E7-82D0-4604-87C6-C21AA447630F}" name="District _x000a_Code" dataDxfId="16" totalsRowCellStyle="Total"/>
    <tableColumn id="6" xr3:uid="{2E44BD19-19BE-48F8-B116-8FB491622ACF}" name="School _x000a_Code" dataDxfId="15" totalsRowCellStyle="Total"/>
    <tableColumn id="7" xr3:uid="{FEBFD8B3-4D12-470F-90EE-8EC5292A1A99}" name="Charter _x000a_Number" dataDxfId="14" totalsRowCellStyle="Total"/>
    <tableColumn id="9" xr3:uid="{9B9C3D4D-78B7-4280-BBB0-2CD7C9A47BD0}" name="Service_x000a_Location" dataDxfId="13" totalsRowCellStyle="Total"/>
    <tableColumn id="10" xr3:uid="{42FAB182-5B84-4470-877F-EB1C43B3F44C}" name="Local Educational Agency" dataDxfId="12" totalsRowCellStyle="Total"/>
    <tableColumn id="11" xr3:uid="{70D08637-D2F2-49FC-8868-B8BFA7480D00}" name="LEA Type" totalsRowCellStyle="Total"/>
    <tableColumn id="13" xr3:uid="{68FE9080-43F4-4E92-A120-A7A707E46116}" name="Final ESSER II Allocation" totalsRowFunction="sum" dataDxfId="11" totalsRowDxfId="10" totalsRowCellStyle="Total"/>
    <tableColumn id="14" xr3:uid="{C314EBD9-6F32-45D5-8F83-264CF3B9810A}" name="13th Apportionment" totalsRowFunction="sum" dataDxfId="9" totalsRowDxfId="8" totalsRowCellStyle="Total"/>
  </tableColumns>
  <tableStyleInfo showFirstColumn="0" showLastColumn="0" showRowStripes="0" showColumnStripes="0"/>
  <extLst>
    <ext xmlns:x14="http://schemas.microsoft.com/office/spreadsheetml/2009/9/main" uri="{504A1905-F514-4f6f-8877-14C23A59335A}">
      <x14:table altTextSummary="Schedule of the Thirteenth Apportionment for Coronavirus Response and Relief Supplemental Appropriations (CRRSA) Act, 2021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62746792-E55E-4B00-8A31-C2F30B1752BF}" name="Table1026" displayName="Table1026" ref="A4:E9" totalsRowCount="1" headerRowBorderDxfId="7" totalsRowCellStyle="Total">
  <tableColumns count="5">
    <tableColumn id="1" xr3:uid="{E4DA5218-C8FC-438E-BF41-5EFACDD91EE0}" name="County_x000a_Code" totalsRowLabel="Statewide Totals" dataDxfId="6" totalsRowCellStyle="Total"/>
    <tableColumn id="2" xr3:uid="{EB07A451-ED2E-4703-B230-6240AF9D8D33}" name="County Treasurer" dataDxfId="5" totalsRowCellStyle="Total"/>
    <tableColumn id="3" xr3:uid="{161D9179-FED7-434D-8454-49476E32A10A}" name="Invoice Number" dataDxfId="4" totalsRowCellStyle="Total"/>
    <tableColumn id="4" xr3:uid="{36F985DB-150B-4166-91B1-C94646F41116}" name="County Total" totalsRowFunction="sum" dataDxfId="1" totalsRowDxfId="3" totalsRowCellStyle="Total"/>
    <tableColumn id="5" xr3:uid="{1BBBAF20-35E2-4910-9702-15CE0A275281}" name="Voucher ID" dataDxfId="0" totalsRowDxfId="2" dataCellStyle="Normal 2 3 3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County Summary of the Thirteenth Apportionment for Coronavirus Response and Relief Supplemental Appropriations (CRRSA) Act, 2021."/>
    </ext>
  </extLst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CFE8CD-9AC1-4493-9A36-FCB4DF88DC2E}">
  <sheetPr>
    <tabColor rgb="FF00B050"/>
  </sheetPr>
  <dimension ref="A1:M13"/>
  <sheetViews>
    <sheetView tabSelected="1" zoomScaleNormal="100" workbookViewId="0">
      <pane ySplit="5" topLeftCell="A6" activePane="bottomLeft" state="frozen"/>
      <selection pane="bottomLeft"/>
    </sheetView>
  </sheetViews>
  <sheetFormatPr defaultColWidth="8.88671875" defaultRowHeight="15" x14ac:dyDescent="0.2"/>
  <cols>
    <col min="1" max="1" width="20.77734375" style="1" customWidth="1"/>
    <col min="2" max="2" width="11.6640625" style="1" bestFit="1" customWidth="1"/>
    <col min="3" max="3" width="13.109375" style="1" bestFit="1" customWidth="1"/>
    <col min="4" max="4" width="17.109375" style="1" bestFit="1" customWidth="1"/>
    <col min="5" max="5" width="10.77734375" style="1" bestFit="1" customWidth="1"/>
    <col min="6" max="7" width="10.5546875" style="1" bestFit="1" customWidth="1"/>
    <col min="8" max="8" width="11.33203125" style="1" bestFit="1" customWidth="1"/>
    <col min="9" max="9" width="12" style="1" bestFit="1" customWidth="1"/>
    <col min="10" max="10" width="40.77734375" style="1" customWidth="1"/>
    <col min="11" max="11" width="12.77734375" style="1" bestFit="1" customWidth="1"/>
    <col min="12" max="13" width="15.77734375" style="1" customWidth="1"/>
    <col min="14" max="16384" width="8.88671875" style="1"/>
  </cols>
  <sheetData>
    <row r="1" spans="1:13" ht="20.25" x14ac:dyDescent="0.3">
      <c r="A1" s="26" t="s">
        <v>60</v>
      </c>
    </row>
    <row r="2" spans="1:13" ht="18" x14ac:dyDescent="0.25">
      <c r="A2" s="27" t="s">
        <v>11</v>
      </c>
    </row>
    <row r="3" spans="1:13" ht="15.75" x14ac:dyDescent="0.25">
      <c r="A3" s="25" t="s">
        <v>10</v>
      </c>
    </row>
    <row r="4" spans="1:13" x14ac:dyDescent="0.2">
      <c r="A4" s="1" t="s">
        <v>67</v>
      </c>
    </row>
    <row r="5" spans="1:13" ht="47.25" x14ac:dyDescent="0.25">
      <c r="A5" s="12" t="s">
        <v>9</v>
      </c>
      <c r="B5" s="12" t="s">
        <v>8</v>
      </c>
      <c r="C5" s="12" t="s">
        <v>7</v>
      </c>
      <c r="D5" s="12" t="s">
        <v>6</v>
      </c>
      <c r="E5" s="10" t="s">
        <v>18</v>
      </c>
      <c r="F5" s="10" t="s">
        <v>19</v>
      </c>
      <c r="G5" s="10" t="s">
        <v>20</v>
      </c>
      <c r="H5" s="10" t="s">
        <v>21</v>
      </c>
      <c r="I5" s="10" t="s">
        <v>5</v>
      </c>
      <c r="J5" s="11" t="s">
        <v>4</v>
      </c>
      <c r="K5" s="11" t="s">
        <v>56</v>
      </c>
      <c r="L5" s="10" t="s">
        <v>3</v>
      </c>
      <c r="M5" s="9" t="s">
        <v>22</v>
      </c>
    </row>
    <row r="6" spans="1:13" x14ac:dyDescent="0.2">
      <c r="A6" t="s">
        <v>28</v>
      </c>
      <c r="B6" s="13" t="s">
        <v>29</v>
      </c>
      <c r="C6" s="13">
        <v>5</v>
      </c>
      <c r="D6" s="37" t="s">
        <v>27</v>
      </c>
      <c r="E6" s="31" t="s">
        <v>30</v>
      </c>
      <c r="F6" s="31" t="s">
        <v>31</v>
      </c>
      <c r="G6" s="31" t="s">
        <v>32</v>
      </c>
      <c r="H6" s="31" t="s">
        <v>33</v>
      </c>
      <c r="I6" s="32" t="s">
        <v>34</v>
      </c>
      <c r="J6" t="s">
        <v>23</v>
      </c>
      <c r="K6" t="s">
        <v>57</v>
      </c>
      <c r="L6" s="33">
        <v>90189</v>
      </c>
      <c r="M6" s="34">
        <v>9019</v>
      </c>
    </row>
    <row r="7" spans="1:13" x14ac:dyDescent="0.2">
      <c r="A7" t="s">
        <v>35</v>
      </c>
      <c r="B7" s="13" t="s">
        <v>36</v>
      </c>
      <c r="C7" s="13">
        <v>22</v>
      </c>
      <c r="D7" s="13" t="s">
        <v>37</v>
      </c>
      <c r="E7" s="13" t="s">
        <v>38</v>
      </c>
      <c r="F7" s="13" t="s">
        <v>39</v>
      </c>
      <c r="G7" s="13" t="s">
        <v>40</v>
      </c>
      <c r="H7" s="13" t="s">
        <v>41</v>
      </c>
      <c r="I7" s="13" t="s">
        <v>39</v>
      </c>
      <c r="J7" t="s">
        <v>24</v>
      </c>
      <c r="K7" t="s">
        <v>58</v>
      </c>
      <c r="L7" s="36">
        <v>5564043</v>
      </c>
      <c r="M7" s="36">
        <v>18940</v>
      </c>
    </row>
    <row r="8" spans="1:13" x14ac:dyDescent="0.2">
      <c r="A8" t="s">
        <v>42</v>
      </c>
      <c r="B8" s="13" t="s">
        <v>43</v>
      </c>
      <c r="C8" s="13">
        <v>1</v>
      </c>
      <c r="D8" s="13" t="s">
        <v>55</v>
      </c>
      <c r="E8" s="13" t="s">
        <v>44</v>
      </c>
      <c r="F8" s="13" t="s">
        <v>45</v>
      </c>
      <c r="G8" s="13" t="s">
        <v>46</v>
      </c>
      <c r="H8" s="13" t="s">
        <v>47</v>
      </c>
      <c r="I8" s="13" t="s">
        <v>48</v>
      </c>
      <c r="J8" t="s">
        <v>25</v>
      </c>
      <c r="K8" t="s">
        <v>57</v>
      </c>
      <c r="L8" s="36">
        <v>372235</v>
      </c>
      <c r="M8" s="36">
        <v>93747</v>
      </c>
    </row>
    <row r="9" spans="1:13" x14ac:dyDescent="0.2">
      <c r="A9" t="s">
        <v>49</v>
      </c>
      <c r="B9" s="13" t="s">
        <v>50</v>
      </c>
      <c r="C9" s="13">
        <v>1</v>
      </c>
      <c r="D9" s="13" t="s">
        <v>54</v>
      </c>
      <c r="E9" s="13" t="s">
        <v>51</v>
      </c>
      <c r="F9" s="13" t="s">
        <v>52</v>
      </c>
      <c r="G9" s="13" t="s">
        <v>40</v>
      </c>
      <c r="H9" s="13" t="s">
        <v>41</v>
      </c>
      <c r="I9" s="13" t="s">
        <v>52</v>
      </c>
      <c r="J9" t="s">
        <v>26</v>
      </c>
      <c r="K9" t="s">
        <v>58</v>
      </c>
      <c r="L9" s="35">
        <v>41908829</v>
      </c>
      <c r="M9" s="35">
        <v>790326</v>
      </c>
    </row>
    <row r="10" spans="1:13" ht="15.75" x14ac:dyDescent="0.25">
      <c r="A10" s="40" t="s">
        <v>2</v>
      </c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1">
        <f>SUBTOTAL(109,Table725[Final ESSER II Allocation])</f>
        <v>47935296</v>
      </c>
      <c r="M10" s="41">
        <f>SUBTOTAL(109,Table725[13th Apportionment])</f>
        <v>912032</v>
      </c>
    </row>
    <row r="11" spans="1:13" x14ac:dyDescent="0.2">
      <c r="A11" s="8" t="s">
        <v>1</v>
      </c>
      <c r="B11" s="4"/>
      <c r="C11" s="4"/>
      <c r="D11" s="4"/>
      <c r="E11" s="6"/>
      <c r="F11" s="6"/>
      <c r="G11" s="6"/>
      <c r="H11" s="5"/>
      <c r="I11" s="4"/>
      <c r="J11" s="3"/>
      <c r="K11" s="3"/>
      <c r="L11" s="2"/>
      <c r="M11" s="2"/>
    </row>
    <row r="12" spans="1:13" x14ac:dyDescent="0.2">
      <c r="A12" s="8" t="s">
        <v>0</v>
      </c>
      <c r="B12" s="4"/>
      <c r="C12" s="4"/>
      <c r="D12" s="4"/>
      <c r="E12" s="6"/>
      <c r="F12" s="6"/>
      <c r="G12" s="6"/>
      <c r="H12" s="5"/>
      <c r="I12" s="4"/>
      <c r="J12" s="3"/>
      <c r="K12" s="3"/>
      <c r="L12" s="2"/>
      <c r="M12" s="2"/>
    </row>
    <row r="13" spans="1:13" x14ac:dyDescent="0.2">
      <c r="A13" s="7" t="s">
        <v>53</v>
      </c>
      <c r="B13" s="4"/>
      <c r="C13" s="4"/>
      <c r="D13" s="4"/>
      <c r="E13" s="6"/>
      <c r="F13" s="6"/>
      <c r="G13" s="6"/>
      <c r="H13" s="5"/>
      <c r="I13" s="4"/>
      <c r="J13" s="3"/>
      <c r="K13" s="3"/>
      <c r="L13" s="2"/>
      <c r="M13" s="2"/>
    </row>
  </sheetData>
  <pageMargins left="0.7" right="0.7" top="0.75" bottom="0.75" header="0.3" footer="0.3"/>
  <pageSetup orientation="portrait" horizontalDpi="1200" verticalDpi="120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449BD5-488F-4987-8CFF-BA552956AA0A}">
  <sheetPr>
    <tabColor rgb="FF00B050"/>
  </sheetPr>
  <dimension ref="A1:E12"/>
  <sheetViews>
    <sheetView zoomScaleNormal="100" workbookViewId="0">
      <pane ySplit="4" topLeftCell="A5" activePane="bottomLeft" state="frozen"/>
      <selection pane="bottomLeft"/>
    </sheetView>
  </sheetViews>
  <sheetFormatPr defaultRowHeight="15" x14ac:dyDescent="0.2"/>
  <cols>
    <col min="1" max="1" width="10.88671875" customWidth="1"/>
    <col min="2" max="2" width="23.21875" customWidth="1"/>
    <col min="3" max="3" width="24.44140625" customWidth="1"/>
    <col min="4" max="4" width="22.21875" customWidth="1"/>
    <col min="5" max="5" width="10.5546875" customWidth="1"/>
  </cols>
  <sheetData>
    <row r="1" spans="1:5" s="22" customFormat="1" ht="23.25" x14ac:dyDescent="0.35">
      <c r="A1" s="38" t="s">
        <v>66</v>
      </c>
      <c r="B1" s="24"/>
      <c r="C1" s="24"/>
      <c r="D1" s="23"/>
    </row>
    <row r="2" spans="1:5" s="30" customFormat="1" ht="18" x14ac:dyDescent="0.25">
      <c r="A2" s="27" t="s">
        <v>11</v>
      </c>
      <c r="B2" s="28"/>
      <c r="C2" s="28"/>
      <c r="D2" s="29"/>
    </row>
    <row r="3" spans="1:5" s="18" customFormat="1" ht="15.75" x14ac:dyDescent="0.25">
      <c r="A3" s="21" t="s">
        <v>17</v>
      </c>
      <c r="B3" s="20"/>
      <c r="C3" s="20"/>
      <c r="D3" s="19"/>
    </row>
    <row r="4" spans="1:5" s="14" customFormat="1" ht="31.5" x14ac:dyDescent="0.25">
      <c r="A4" s="16" t="s">
        <v>16</v>
      </c>
      <c r="B4" s="17" t="s">
        <v>15</v>
      </c>
      <c r="C4" s="16" t="s">
        <v>14</v>
      </c>
      <c r="D4" s="15" t="s">
        <v>13</v>
      </c>
      <c r="E4" s="15" t="s">
        <v>61</v>
      </c>
    </row>
    <row r="5" spans="1:5" s="14" customFormat="1" ht="15.75" x14ac:dyDescent="0.25">
      <c r="A5" s="31" t="s">
        <v>30</v>
      </c>
      <c r="B5" t="s">
        <v>28</v>
      </c>
      <c r="C5" s="32" t="s">
        <v>59</v>
      </c>
      <c r="D5" s="34">
        <v>9019</v>
      </c>
      <c r="E5" s="39" t="s">
        <v>62</v>
      </c>
    </row>
    <row r="6" spans="1:5" s="14" customFormat="1" ht="15.75" x14ac:dyDescent="0.25">
      <c r="A6" s="13" t="s">
        <v>38</v>
      </c>
      <c r="B6" t="s">
        <v>35</v>
      </c>
      <c r="C6" s="32" t="s">
        <v>59</v>
      </c>
      <c r="D6" s="36">
        <v>18940</v>
      </c>
      <c r="E6" s="39" t="s">
        <v>63</v>
      </c>
    </row>
    <row r="7" spans="1:5" s="14" customFormat="1" ht="15.75" x14ac:dyDescent="0.25">
      <c r="A7" s="13" t="s">
        <v>44</v>
      </c>
      <c r="B7" t="s">
        <v>42</v>
      </c>
      <c r="C7" s="32" t="s">
        <v>59</v>
      </c>
      <c r="D7" s="36">
        <v>93747</v>
      </c>
      <c r="E7" s="39" t="s">
        <v>64</v>
      </c>
    </row>
    <row r="8" spans="1:5" x14ac:dyDescent="0.2">
      <c r="A8" s="13" t="s">
        <v>51</v>
      </c>
      <c r="B8" t="s">
        <v>49</v>
      </c>
      <c r="C8" s="32" t="s">
        <v>59</v>
      </c>
      <c r="D8" s="35">
        <v>790326</v>
      </c>
      <c r="E8" s="39" t="s">
        <v>65</v>
      </c>
    </row>
    <row r="9" spans="1:5" ht="15.75" x14ac:dyDescent="0.25">
      <c r="A9" s="40" t="s">
        <v>12</v>
      </c>
      <c r="B9" s="40"/>
      <c r="C9" s="40"/>
      <c r="D9" s="41">
        <f>SUBTOTAL(109,Table1026[County Total])</f>
        <v>912032</v>
      </c>
      <c r="E9" s="40"/>
    </row>
    <row r="10" spans="1:5" x14ac:dyDescent="0.2">
      <c r="A10" s="8" t="s">
        <v>1</v>
      </c>
    </row>
    <row r="11" spans="1:5" x14ac:dyDescent="0.2">
      <c r="A11" s="8" t="s">
        <v>0</v>
      </c>
    </row>
    <row r="12" spans="1:5" x14ac:dyDescent="0.2">
      <c r="A12" s="7" t="s">
        <v>53</v>
      </c>
    </row>
  </sheetData>
  <phoneticPr fontId="16" type="noConversion"/>
  <pageMargins left="0.7" right="0.7" top="0.75" bottom="0.75" header="0.3" footer="0.3"/>
  <pageSetup scale="84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Appt 13 Sch (LEA)</vt:lpstr>
      <vt:lpstr>Appt 13 Sch (County)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Recip13-20: ESSER II (CA Dept of Education)</dc:title>
  <dc:subject>Coronavirus Response and Relief Supplemental Appropriations Act, 2021 (CRRSA Act) thirteenth apportionment schedule for fiscal year 2020-21.</dc:subject>
  <dc:creator/>
  <cp:lastModifiedBy/>
  <dcterms:created xsi:type="dcterms:W3CDTF">2025-01-21T16:00:10Z</dcterms:created>
  <dcterms:modified xsi:type="dcterms:W3CDTF">2025-01-21T16:00:22Z</dcterms:modified>
</cp:coreProperties>
</file>