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filterPrivacy="1"/>
  <xr:revisionPtr revIDLastSave="0" documentId="13_ncr:1_{63EFFA34-8F51-42F9-B9F4-EA9FA79B77B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2-23 Imm Appt 10 LEA" sheetId="1" r:id="rId1"/>
    <sheet name="2022-23 Imm Appt 10 County" sheetId="2" r:id="rId2"/>
  </sheets>
  <definedNames>
    <definedName name="_1_2005_06_RE_CERTIFICATIO">#REF!</definedName>
    <definedName name="_xlnm._FilterDatabase" localSheetId="1" hidden="1">'2022-23 Imm Appt 10 County'!$A$4</definedName>
    <definedName name="_xlnm._FilterDatabase" localSheetId="0" hidden="1">'2022-23 Imm Appt 10 LEA'!$A$6:$M$30</definedName>
    <definedName name="CALSTARS_to_FI_Cal_Crosswalk">#REF!</definedName>
    <definedName name="CharterInfoReport">#REF!</definedName>
    <definedName name="closed">#REF!</definedName>
    <definedName name="closed_cs">#REF!</definedName>
    <definedName name="CNIPS">#REF!</definedName>
    <definedName name="CNVAP">#REF!</definedName>
    <definedName name="Crosswalk">#REF!</definedName>
    <definedName name="Debbie">#REF!</definedName>
    <definedName name="DistrictDetailExpanded">#REF!</definedName>
    <definedName name="EL_Count_and_Criteria">#REF!</definedName>
    <definedName name="EMP">#REF!</definedName>
    <definedName name="ENC">#REF!</definedName>
    <definedName name="epa">#REF!</definedName>
    <definedName name="GOV">#REF!</definedName>
    <definedName name="Merge_ELPD_Base_Data3">#REF!</definedName>
    <definedName name="Merged_CBEDS_Charter_Data">#REF!</definedName>
    <definedName name="Open_ClosedSchools">#REF!</definedName>
    <definedName name="OpenDoc">#REF!</definedName>
    <definedName name="PARIS">#REF!</definedName>
    <definedName name="_xlnm.Print_Area" localSheetId="1">'2022-23 Imm Appt 10 County'!$A$1:$D$25</definedName>
    <definedName name="_xlnm.Print_Titles" localSheetId="1">'2022-23 Imm Appt 10 County'!$4:$5</definedName>
    <definedName name="_xlnm.Print_Titles" localSheetId="0">'2022-23 Imm Appt 10 LEA'!$1:$6</definedName>
    <definedName name="qry_08_09_AdjSchLvl___Dist___LFs">#REF!</definedName>
    <definedName name="qry_aggr2007_Teacher_ct_to_LEA_level">#REF!</definedName>
    <definedName name="qry_aggre_2007_CBED_PAR_Sch_Level_to_dist_level">#REF!</definedName>
    <definedName name="qry_may_7_master_IV_16_programs">#REF!</definedName>
    <definedName name="qry_Teacher_ct_PAR_File_Sch_Level_to_Dist_Level">#REF!</definedName>
    <definedName name="qry03_District_Level_Data_LEAs">#REF!</definedName>
    <definedName name="qry05_District_Level_Data_NFCS">#REF!</definedName>
    <definedName name="qryChartersActive">#REF!</definedName>
    <definedName name="qryFed_File_District_Level_no_DFCS">#REF!</definedName>
    <definedName name="qryPubschls">#REF!</definedName>
    <definedName name="QryReorgedDistricts">#REF!</definedName>
    <definedName name="SchoolDetailExpanded">#REF!</definedName>
    <definedName name="STD">#REF!</definedName>
    <definedName name="tblPubschlsDownload">#REF!</definedName>
    <definedName name="TEST">#REF!</definedName>
    <definedName name="Vendor_Match_Result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1" i="1" l="1"/>
  <c r="A25" i="2"/>
  <c r="L31" i="1"/>
  <c r="D22" i="2"/>
</calcChain>
</file>

<file path=xl/sharedStrings.xml><?xml version="1.0" encoding="utf-8"?>
<sst xmlns="http://schemas.openxmlformats.org/spreadsheetml/2006/main" count="338" uniqueCount="175">
  <si>
    <t>County
Code</t>
  </si>
  <si>
    <t>District
Code</t>
  </si>
  <si>
    <t>School
Code</t>
  </si>
  <si>
    <t>Direct
Funded
Charter School
Number</t>
  </si>
  <si>
    <t>Local Educational Agency</t>
  </si>
  <si>
    <t>Statewide Total</t>
  </si>
  <si>
    <t>California Department of Education</t>
  </si>
  <si>
    <t>School Fiscal Services Division</t>
  </si>
  <si>
    <t>FI$Cal
Supplier ID</t>
  </si>
  <si>
    <t>FI$Cal
Address
Sequence
ID</t>
  </si>
  <si>
    <t>Service
Location
Field</t>
  </si>
  <si>
    <t>County
Total</t>
  </si>
  <si>
    <t>County
Treasurer</t>
  </si>
  <si>
    <t>Invoice #</t>
  </si>
  <si>
    <t>Every Student Succeeds Act</t>
  </si>
  <si>
    <t>English Language Acquisition, Language Enhancement, and Academic Achievement for Immigrant Students</t>
  </si>
  <si>
    <t xml:space="preserve">English Language Acquisition, Language Enhancement, and Academic Achievement for Immigrant Students </t>
  </si>
  <si>
    <t>Full CDS Code</t>
  </si>
  <si>
    <r>
      <t>Fiscal Year 2022</t>
    </r>
    <r>
      <rPr>
        <b/>
        <sz val="12"/>
        <color theme="1"/>
        <rFont val="Calibri"/>
        <family val="2"/>
      </rPr>
      <t>–</t>
    </r>
    <r>
      <rPr>
        <b/>
        <sz val="12"/>
        <color theme="1"/>
        <rFont val="Arial"/>
        <family val="2"/>
      </rPr>
      <t>23</t>
    </r>
  </si>
  <si>
    <r>
      <t xml:space="preserve">
2022</t>
    </r>
    <r>
      <rPr>
        <b/>
        <sz val="12"/>
        <color theme="0"/>
        <rFont val="Calibri"/>
        <family val="2"/>
      </rPr>
      <t>–</t>
    </r>
    <r>
      <rPr>
        <b/>
        <sz val="12"/>
        <color theme="0"/>
        <rFont val="Arial"/>
        <family val="2"/>
      </rPr>
      <t>23
Final Allocation Amount</t>
    </r>
  </si>
  <si>
    <t>County Name</t>
  </si>
  <si>
    <t>LEA Type</t>
  </si>
  <si>
    <t>0000000</t>
  </si>
  <si>
    <t>N/A</t>
  </si>
  <si>
    <t>District</t>
  </si>
  <si>
    <t>Charter</t>
  </si>
  <si>
    <t>Fresno</t>
  </si>
  <si>
    <t>0000006842</t>
  </si>
  <si>
    <t>10</t>
  </si>
  <si>
    <t>Los Angeles</t>
  </si>
  <si>
    <t>0000044132</t>
  </si>
  <si>
    <t>19</t>
  </si>
  <si>
    <t>19644440000000</t>
  </si>
  <si>
    <t>64444</t>
  </si>
  <si>
    <t>Culver City Unified</t>
  </si>
  <si>
    <t>Orange</t>
  </si>
  <si>
    <t>0000012840</t>
  </si>
  <si>
    <t>30</t>
  </si>
  <si>
    <t>San Diego</t>
  </si>
  <si>
    <t>0000007988</t>
  </si>
  <si>
    <t>37</t>
  </si>
  <si>
    <t>37680490136416</t>
  </si>
  <si>
    <t>68049</t>
  </si>
  <si>
    <t>0136416</t>
  </si>
  <si>
    <t>1892</t>
  </si>
  <si>
    <t>C1892</t>
  </si>
  <si>
    <t>Pacific Coast Academy</t>
  </si>
  <si>
    <t>San Joaquin</t>
  </si>
  <si>
    <t>0000011841</t>
  </si>
  <si>
    <t>39767600000000</t>
  </si>
  <si>
    <t>39</t>
  </si>
  <si>
    <t>76760</t>
  </si>
  <si>
    <t>Lammersville Joint Unified</t>
  </si>
  <si>
    <t>Santa Clara</t>
  </si>
  <si>
    <t>0000011846</t>
  </si>
  <si>
    <t>43694190000000</t>
  </si>
  <si>
    <t>43</t>
  </si>
  <si>
    <t>69419</t>
  </si>
  <si>
    <t>Cupertino Union</t>
  </si>
  <si>
    <t>Sonoma</t>
  </si>
  <si>
    <t>0000011855</t>
  </si>
  <si>
    <t>49</t>
  </si>
  <si>
    <t>49709120000000</t>
  </si>
  <si>
    <t>70912</t>
  </si>
  <si>
    <t>Santa Rosa Elementary</t>
  </si>
  <si>
    <t>49709200000000</t>
  </si>
  <si>
    <t>70920</t>
  </si>
  <si>
    <t>Santa Rosa High</t>
  </si>
  <si>
    <t>Tulare</t>
  </si>
  <si>
    <t>0000011859</t>
  </si>
  <si>
    <t>54</t>
  </si>
  <si>
    <t>Schedule of the Tenth Apportionment for Title III, Part A</t>
  </si>
  <si>
    <t>10th
Apportionment</t>
  </si>
  <si>
    <t>10623640000000</t>
  </si>
  <si>
    <t>62364</t>
  </si>
  <si>
    <t>Parlier Unified</t>
  </si>
  <si>
    <t>10624140000000</t>
  </si>
  <si>
    <t>62414</t>
  </si>
  <si>
    <t>Sanger Unified</t>
  </si>
  <si>
    <t>10739990000000</t>
  </si>
  <si>
    <t>73999</t>
  </si>
  <si>
    <t>Kerman Unified</t>
  </si>
  <si>
    <t>Lake</t>
  </si>
  <si>
    <t>0000011819</t>
  </si>
  <si>
    <t>17640220000000</t>
  </si>
  <si>
    <t>17</t>
  </si>
  <si>
    <t>64022</t>
  </si>
  <si>
    <t>Konocti Unified</t>
  </si>
  <si>
    <t>Marin</t>
  </si>
  <si>
    <t>0000004508</t>
  </si>
  <si>
    <t>21654170000000</t>
  </si>
  <si>
    <t>21</t>
  </si>
  <si>
    <t>65417</t>
  </si>
  <si>
    <t>Novato Unified</t>
  </si>
  <si>
    <t>30664640000000</t>
  </si>
  <si>
    <t>66464</t>
  </si>
  <si>
    <t>Capistrano Unified</t>
  </si>
  <si>
    <t>Placer</t>
  </si>
  <si>
    <t>0000012839</t>
  </si>
  <si>
    <t>31669510000000</t>
  </si>
  <si>
    <t>31</t>
  </si>
  <si>
    <t>66951</t>
  </si>
  <si>
    <t>Western Placer Unified</t>
  </si>
  <si>
    <t>San Benito</t>
  </si>
  <si>
    <t>0000011838</t>
  </si>
  <si>
    <t>35674700000000</t>
  </si>
  <si>
    <t>35</t>
  </si>
  <si>
    <t>67470</t>
  </si>
  <si>
    <t>Hollister</t>
  </si>
  <si>
    <t>37680800000000</t>
  </si>
  <si>
    <t>68080</t>
  </si>
  <si>
    <t>Encinitas Union Elementary</t>
  </si>
  <si>
    <t>37682050000000</t>
  </si>
  <si>
    <t>68205</t>
  </si>
  <si>
    <t>Lemon Grove</t>
  </si>
  <si>
    <t>37681303731262</t>
  </si>
  <si>
    <t>68130</t>
  </si>
  <si>
    <t>3731262</t>
  </si>
  <si>
    <t>0893</t>
  </si>
  <si>
    <t>C0893</t>
  </si>
  <si>
    <t>Steele Canyon High</t>
  </si>
  <si>
    <t>San Luis Obispo</t>
  </si>
  <si>
    <t>0000011842</t>
  </si>
  <si>
    <t>40754570000000</t>
  </si>
  <si>
    <t>40</t>
  </si>
  <si>
    <t>75457</t>
  </si>
  <si>
    <t>Paso Robles Joint Unified</t>
  </si>
  <si>
    <t>Santa Barbara</t>
  </si>
  <si>
    <t>0000002583</t>
  </si>
  <si>
    <t>42692600000000</t>
  </si>
  <si>
    <t>42</t>
  </si>
  <si>
    <t>69260</t>
  </si>
  <si>
    <t>Orcutt Union Elementary</t>
  </si>
  <si>
    <t>Santa Cruz</t>
  </si>
  <si>
    <t>0000011781</t>
  </si>
  <si>
    <t>44698490000000</t>
  </si>
  <si>
    <t>44</t>
  </si>
  <si>
    <t>69849</t>
  </si>
  <si>
    <t>Soquel Union Elementary</t>
  </si>
  <si>
    <t>Stanislaus</t>
  </si>
  <si>
    <t>0000013338</t>
  </si>
  <si>
    <t>50712170000000</t>
  </si>
  <si>
    <t>50</t>
  </si>
  <si>
    <t>71217</t>
  </si>
  <si>
    <t>Patterson Joint Unified</t>
  </si>
  <si>
    <t>54722490000000</t>
  </si>
  <si>
    <t>72249</t>
  </si>
  <si>
    <t>Tulare Joint Union High</t>
  </si>
  <si>
    <t>54722640000000</t>
  </si>
  <si>
    <t>72264</t>
  </si>
  <si>
    <t>Waukena Joint Union Elementary</t>
  </si>
  <si>
    <t>54755230000000</t>
  </si>
  <si>
    <t>75523</t>
  </si>
  <si>
    <t>Porterville Unified</t>
  </si>
  <si>
    <t>December 2024</t>
  </si>
  <si>
    <t>County Summary of Tenth Apportionment for Title III, Part A</t>
  </si>
  <si>
    <t>22-15146 11-21-2024</t>
  </si>
  <si>
    <t>Voucher ID</t>
  </si>
  <si>
    <t>00445579</t>
  </si>
  <si>
    <t>00445580</t>
  </si>
  <si>
    <t>00445581</t>
  </si>
  <si>
    <t>00445582</t>
  </si>
  <si>
    <t>00445583</t>
  </si>
  <si>
    <t>00445584</t>
  </si>
  <si>
    <t>00445585</t>
  </si>
  <si>
    <t>00445586</t>
  </si>
  <si>
    <t>00445587</t>
  </si>
  <si>
    <t>00445588</t>
  </si>
  <si>
    <t>00445589</t>
  </si>
  <si>
    <t>00445590</t>
  </si>
  <si>
    <t>00445591</t>
  </si>
  <si>
    <t>00445592</t>
  </si>
  <si>
    <t>00445593</t>
  </si>
  <si>
    <t>00445594</t>
  </si>
  <si>
    <t>CDS: County District School; LEA: Local Educational Agency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</si>
</sst>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164" formatCode="&quot;$&quot;#,##0"/>
  </numFmts>
  <fonts count="27" x14ac:knownFonts="1">
    <font>
      <sz val="12"/>
      <color theme="1"/>
      <name val="Arial"/>
      <family val="2"/>
    </font>
    <font>
      <sz val="12"/>
      <color theme="1"/>
      <name val="Arial"/>
      <family val="2"/>
    </font>
    <font>
      <b/>
      <sz val="14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0"/>
      <name val="Segoe UI"/>
      <family val="2"/>
    </font>
    <font>
      <sz val="10"/>
      <name val="Arial"/>
      <family val="2"/>
    </font>
    <font>
      <b/>
      <sz val="12"/>
      <color theme="1"/>
      <name val="Calibri"/>
      <family val="2"/>
    </font>
    <font>
      <sz val="10"/>
      <name val="MS Sans Serif"/>
      <family val="2"/>
    </font>
    <font>
      <b/>
      <sz val="16"/>
      <name val="Arial"/>
      <family val="2"/>
    </font>
    <font>
      <b/>
      <sz val="12"/>
      <color theme="0"/>
      <name val="Arial"/>
      <family val="2"/>
    </font>
    <font>
      <b/>
      <sz val="12"/>
      <color theme="0"/>
      <name val="Calibri"/>
      <family val="2"/>
    </font>
    <font>
      <sz val="8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rgb="FF00800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5">
    <xf numFmtId="0" fontId="0" fillId="0" borderId="0"/>
    <xf numFmtId="0" fontId="2" fillId="0" borderId="0" applyNumberFormat="0" applyFill="0" applyAlignment="0" applyProtection="0"/>
    <xf numFmtId="0" fontId="8" fillId="0" borderId="0" applyNumberFormat="0" applyFill="0" applyBorder="0" applyAlignment="0" applyProtection="0"/>
    <xf numFmtId="0" fontId="5" fillId="0" borderId="0" applyNumberFormat="0" applyFill="0" applyAlignment="0" applyProtection="0"/>
    <xf numFmtId="0" fontId="5" fillId="0" borderId="0" applyNumberFormat="0" applyFill="0" applyAlignment="0" applyProtection="0"/>
    <xf numFmtId="0" fontId="5" fillId="0" borderId="0" applyNumberFormat="0" applyFill="0" applyAlignment="0" applyProtection="0"/>
    <xf numFmtId="0" fontId="9" fillId="2" borderId="0" applyNumberFormat="0" applyBorder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2" applyNumberFormat="0" applyAlignment="0" applyProtection="0"/>
    <xf numFmtId="0" fontId="13" fillId="6" borderId="3" applyNumberFormat="0" applyAlignment="0" applyProtection="0"/>
    <xf numFmtId="0" fontId="14" fillId="6" borderId="2" applyNumberFormat="0" applyAlignment="0" applyProtection="0"/>
    <xf numFmtId="0" fontId="15" fillId="0" borderId="4" applyNumberFormat="0" applyFill="0" applyAlignment="0" applyProtection="0"/>
    <xf numFmtId="0" fontId="16" fillId="7" borderId="5" applyNumberFormat="0" applyAlignment="0" applyProtection="0"/>
    <xf numFmtId="0" fontId="17" fillId="0" borderId="0" applyNumberFormat="0" applyFill="0" applyBorder="0" applyAlignment="0" applyProtection="0"/>
    <xf numFmtId="0" fontId="7" fillId="8" borderId="6" applyNumberFormat="0" applyFont="0" applyAlignment="0" applyProtection="0"/>
    <xf numFmtId="0" fontId="18" fillId="0" borderId="0" applyNumberFormat="0" applyFill="0" applyBorder="0" applyAlignment="0" applyProtection="0"/>
    <xf numFmtId="0" fontId="4" fillId="0" borderId="0" applyNumberFormat="0" applyFill="0" applyAlignment="0" applyProtection="0"/>
    <xf numFmtId="0" fontId="19" fillId="0" borderId="0"/>
    <xf numFmtId="0" fontId="3" fillId="0" borderId="0"/>
    <xf numFmtId="0" fontId="20" fillId="0" borderId="0"/>
    <xf numFmtId="0" fontId="22" fillId="0" borderId="0"/>
    <xf numFmtId="0" fontId="5" fillId="0" borderId="0" applyNumberFormat="0" applyFill="0" applyAlignment="0" applyProtection="0"/>
    <xf numFmtId="0" fontId="4" fillId="0" borderId="0" applyNumberFormat="0" applyFill="0" applyAlignment="0" applyProtection="0"/>
    <xf numFmtId="0" fontId="1" fillId="0" borderId="0"/>
  </cellStyleXfs>
  <cellXfs count="45">
    <xf numFmtId="0" fontId="0" fillId="0" borderId="0" xfId="0"/>
    <xf numFmtId="0" fontId="3" fillId="0" borderId="0" xfId="0" applyFont="1"/>
    <xf numFmtId="164" fontId="0" fillId="0" borderId="0" xfId="0" applyNumberFormat="1"/>
    <xf numFmtId="0" fontId="5" fillId="0" borderId="0" xfId="1" applyFont="1" applyFill="1" applyAlignment="1">
      <alignment horizontal="centerContinuous" vertical="center" wrapText="1"/>
    </xf>
    <xf numFmtId="0" fontId="3" fillId="0" borderId="0" xfId="0" applyFont="1" applyAlignment="1">
      <alignment horizontal="center"/>
    </xf>
    <xf numFmtId="164" fontId="3" fillId="0" borderId="0" xfId="0" applyNumberFormat="1" applyFont="1"/>
    <xf numFmtId="0" fontId="3" fillId="0" borderId="0" xfId="0" quotePrefix="1" applyFont="1"/>
    <xf numFmtId="0" fontId="5" fillId="0" borderId="0" xfId="0" applyFont="1" applyAlignment="1">
      <alignment horizontal="center"/>
    </xf>
    <xf numFmtId="49" fontId="3" fillId="0" borderId="0" xfId="0" applyNumberFormat="1" applyFont="1" applyAlignment="1">
      <alignment horizontal="left"/>
    </xf>
    <xf numFmtId="49" fontId="0" fillId="0" borderId="0" xfId="0" applyNumberFormat="1" applyAlignment="1">
      <alignment horizontal="center"/>
    </xf>
    <xf numFmtId="0" fontId="3" fillId="0" borderId="0" xfId="0" applyFont="1" applyAlignment="1">
      <alignment horizontal="centerContinuous"/>
    </xf>
    <xf numFmtId="164" fontId="3" fillId="0" borderId="0" xfId="0" applyNumberFormat="1" applyFont="1" applyAlignment="1">
      <alignment horizontal="centerContinuous"/>
    </xf>
    <xf numFmtId="0" fontId="6" fillId="0" borderId="0" xfId="0" applyFont="1"/>
    <xf numFmtId="0" fontId="4" fillId="0" borderId="0" xfId="0" applyFont="1"/>
    <xf numFmtId="49" fontId="1" fillId="0" borderId="0" xfId="0" applyNumberFormat="1" applyFont="1" applyAlignment="1">
      <alignment horizontal="center"/>
    </xf>
    <xf numFmtId="0" fontId="1" fillId="0" borderId="0" xfId="0" applyFont="1"/>
    <xf numFmtId="164" fontId="1" fillId="0" borderId="0" xfId="0" applyNumberFormat="1" applyFont="1"/>
    <xf numFmtId="0" fontId="6" fillId="0" borderId="0" xfId="21" applyFont="1" applyAlignment="1">
      <alignment horizontal="center"/>
    </xf>
    <xf numFmtId="14" fontId="0" fillId="0" borderId="0" xfId="0" quotePrefix="1" applyNumberFormat="1"/>
    <xf numFmtId="0" fontId="4" fillId="0" borderId="8" xfId="0" applyFont="1" applyBorder="1" applyAlignment="1">
      <alignment horizontal="left"/>
    </xf>
    <xf numFmtId="0" fontId="4" fillId="0" borderId="8" xfId="0" applyFont="1" applyBorder="1"/>
    <xf numFmtId="164" fontId="4" fillId="0" borderId="8" xfId="0" applyNumberFormat="1" applyFont="1" applyBorder="1"/>
    <xf numFmtId="0" fontId="24" fillId="9" borderId="1" xfId="0" applyFont="1" applyFill="1" applyBorder="1" applyAlignment="1">
      <alignment horizontal="center" wrapText="1"/>
    </xf>
    <xf numFmtId="0" fontId="24" fillId="9" borderId="7" xfId="0" applyFont="1" applyFill="1" applyBorder="1" applyAlignment="1">
      <alignment horizontal="center" wrapText="1"/>
    </xf>
    <xf numFmtId="164" fontId="24" fillId="9" borderId="7" xfId="0" applyNumberFormat="1" applyFont="1" applyFill="1" applyBorder="1" applyAlignment="1">
      <alignment horizontal="center" wrapText="1"/>
    </xf>
    <xf numFmtId="0" fontId="5" fillId="0" borderId="0" xfId="1" applyFont="1" applyFill="1" applyAlignment="1">
      <alignment horizontal="center" vertical="center" wrapText="1"/>
    </xf>
    <xf numFmtId="0" fontId="3" fillId="0" borderId="0" xfId="0" quotePrefix="1" applyFont="1" applyAlignment="1">
      <alignment horizontal="center"/>
    </xf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  <xf numFmtId="0" fontId="6" fillId="0" borderId="0" xfId="21" applyFont="1" applyAlignment="1">
      <alignment horizontal="left"/>
    </xf>
    <xf numFmtId="0" fontId="3" fillId="0" borderId="0" xfId="0" applyFont="1" applyAlignment="1">
      <alignment horizontal="right"/>
    </xf>
    <xf numFmtId="0" fontId="5" fillId="0" borderId="0" xfId="1" applyFont="1" applyFill="1" applyAlignment="1">
      <alignment horizontal="right" vertical="center" wrapText="1"/>
    </xf>
    <xf numFmtId="6" fontId="3" fillId="0" borderId="0" xfId="0" applyNumberFormat="1" applyFont="1" applyAlignment="1">
      <alignment horizontal="right"/>
    </xf>
    <xf numFmtId="6" fontId="6" fillId="0" borderId="0" xfId="0" applyNumberFormat="1" applyFont="1" applyAlignment="1">
      <alignment horizontal="right"/>
    </xf>
    <xf numFmtId="0" fontId="0" fillId="0" borderId="0" xfId="0" applyAlignment="1">
      <alignment horizontal="center"/>
    </xf>
    <xf numFmtId="164" fontId="3" fillId="0" borderId="0" xfId="0" applyNumberFormat="1" applyFont="1" applyAlignment="1">
      <alignment horizontal="right"/>
    </xf>
    <xf numFmtId="0" fontId="24" fillId="9" borderId="7" xfId="0" applyFont="1" applyFill="1" applyBorder="1" applyAlignment="1">
      <alignment horizontal="center"/>
    </xf>
    <xf numFmtId="0" fontId="4" fillId="0" borderId="8" xfId="23" applyFill="1" applyBorder="1"/>
    <xf numFmtId="49" fontId="23" fillId="0" borderId="0" xfId="3" applyNumberFormat="1" applyFont="1" applyAlignment="1">
      <alignment horizontal="left" vertical="top"/>
    </xf>
    <xf numFmtId="0" fontId="2" fillId="0" borderId="0" xfId="22" applyFont="1"/>
    <xf numFmtId="0" fontId="5" fillId="0" borderId="0" xfId="4" applyFont="1"/>
    <xf numFmtId="0" fontId="23" fillId="0" borderId="0" xfId="3" applyFont="1" applyAlignment="1">
      <alignment horizontal="left" vertical="top"/>
    </xf>
    <xf numFmtId="0" fontId="4" fillId="0" borderId="8" xfId="23" applyBorder="1"/>
    <xf numFmtId="0" fontId="4" fillId="0" borderId="8" xfId="23" applyBorder="1" applyAlignment="1">
      <alignment horizontal="center"/>
    </xf>
    <xf numFmtId="6" fontId="4" fillId="0" borderId="8" xfId="23" applyNumberFormat="1" applyBorder="1" applyAlignment="1">
      <alignment horizontal="right"/>
    </xf>
  </cellXfs>
  <cellStyles count="25">
    <cellStyle name="Bad" xfId="7" builtinId="27" hidden="1"/>
    <cellStyle name="Calculation" xfId="11" builtinId="22" hidden="1"/>
    <cellStyle name="Check Cell" xfId="13" builtinId="23" hidden="1"/>
    <cellStyle name="Explanatory Text" xfId="16" builtinId="53" hidden="1"/>
    <cellStyle name="Good" xfId="6" builtinId="26" hidden="1"/>
    <cellStyle name="Heading 1" xfId="3" builtinId="16" customBuiltin="1"/>
    <cellStyle name="Heading 1 4" xfId="1" xr:uid="{00000000-0005-0000-0000-000006000000}"/>
    <cellStyle name="Heading 2" xfId="22" builtinId="17" customBuiltin="1"/>
    <cellStyle name="Heading 3" xfId="4" builtinId="18" customBuiltin="1"/>
    <cellStyle name="Heading 4" xfId="5" builtinId="19" customBuiltin="1"/>
    <cellStyle name="Input" xfId="9" builtinId="20" hidden="1"/>
    <cellStyle name="Linked Cell" xfId="12" builtinId="24" hidden="1"/>
    <cellStyle name="Neutral" xfId="8" builtinId="28" hidden="1"/>
    <cellStyle name="Normal" xfId="0" builtinId="0" customBuiltin="1"/>
    <cellStyle name="Normal 2" xfId="18" xr:uid="{00000000-0005-0000-0000-00000D000000}"/>
    <cellStyle name="Normal 2 3" xfId="20" xr:uid="{00000000-0005-0000-0000-00000E000000}"/>
    <cellStyle name="Normal 3" xfId="19" xr:uid="{00000000-0005-0000-0000-00000F000000}"/>
    <cellStyle name="Normal 4 2 2 2 2" xfId="24" xr:uid="{5F62A332-54E6-4D19-A762-177D9F8F1FBE}"/>
    <cellStyle name="Normal 5" xfId="21" xr:uid="{00000000-0005-0000-0000-000010000000}"/>
    <cellStyle name="Note" xfId="15" builtinId="10" hidden="1"/>
    <cellStyle name="Output" xfId="10" builtinId="21" hidden="1"/>
    <cellStyle name="Title" xfId="2" builtinId="15" hidden="1"/>
    <cellStyle name="Total" xfId="23" builtinId="25" customBuiltin="1"/>
    <cellStyle name="Total 2" xfId="17" xr:uid="{00000000-0005-0000-0000-000014000000}"/>
    <cellStyle name="Warning Text" xfId="14" builtinId="11" hidden="1"/>
  </cellStyles>
  <dxfs count="31">
    <dxf>
      <numFmt numFmtId="10" formatCode="&quot;$&quot;#,##0_);[Red]\(&quot;$&quot;#,##0\)"/>
      <alignment horizontal="right" vertical="bottom" textRotation="0" wrapText="0" indent="0" justifyLastLine="0" shrinkToFit="0" readingOrder="0"/>
    </dxf>
    <dxf>
      <numFmt numFmtId="10" formatCode="&quot;$&quot;#,##0_);[Red]\(&quot;$&quot;#,##0\)"/>
      <alignment horizontal="right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border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&quot;$&quot;#,##0"/>
      <border diagonalUp="0" diagonalDown="0" outline="0">
        <left/>
        <right/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&quot;$&quot;#,##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border diagonalUp="0" diagonalDown="0" outline="0">
        <left/>
        <right/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numFmt numFmtId="30" formatCode="@"/>
      <alignment horizontal="center" vertical="bottom" textRotation="0" indent="0" justifyLastLine="0" shrinkToFit="0" readingOrder="0"/>
    </dxf>
    <dxf>
      <border>
        <top style="thin">
          <color indexed="64"/>
        </top>
      </border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0"/>
        <name val="Arial"/>
        <family val="2"/>
        <scheme val="none"/>
      </font>
      <fill>
        <patternFill patternType="solid">
          <fgColor indexed="64"/>
          <bgColor rgb="FF008000"/>
        </patternFill>
      </fill>
    </dxf>
    <dxf>
      <alignment horizontal="right" textRotation="0" indent="0" justifyLastLine="0" shrinkToFit="0" readingOrder="0"/>
    </dxf>
    <dxf>
      <alignment horizontal="right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0" formatCode="General"/>
      <alignment horizontal="left" vertical="bottom" textRotation="0" wrapText="0" indent="0" justifyLastLine="0" shrinkToFit="0" readingOrder="0"/>
    </dxf>
    <dxf>
      <border outline="0">
        <top style="double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none"/>
      </font>
      <fill>
        <patternFill patternType="solid">
          <fgColor indexed="64"/>
          <bgColor rgb="FF008000"/>
        </patternFill>
      </fill>
      <alignment horizontal="center" vertical="bottom" textRotation="0" wrapText="1" indent="0" justifyLastLine="0" shrinkToFit="0" readingOrder="0"/>
    </dxf>
  </dxfs>
  <tableStyles count="0" defaultTableStyle="TableStyleMedium2" defaultPivotStyle="PivotStyleLight16"/>
  <colors>
    <mruColors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le3" displayName="Table3" ref="A6:M31" totalsRowCount="1" headerRowDxfId="30" dataDxfId="29" tableBorderDxfId="28" totalsRowBorderDxfId="4" totalsRowCellStyle="Total">
  <autoFilter ref="A6:M30" xr:uid="{6C187FEF-1331-492A-9C8A-FDEC453357EB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</autoFilter>
  <tableColumns count="13">
    <tableColumn id="1" xr3:uid="{00000000-0010-0000-0000-000001000000}" name="County Name" totalsRowLabel="Statewide Total" totalsRowCellStyle="Total"/>
    <tableColumn id="2" xr3:uid="{00000000-0010-0000-0000-000002000000}" name="FI$Cal_x000a_Supplier ID" totalsRowCellStyle="Total"/>
    <tableColumn id="3" xr3:uid="{00000000-0010-0000-0000-000003000000}" name="FI$Cal_x000a_Address_x000a_Sequence_x000a_ID" totalsRowCellStyle="Total"/>
    <tableColumn id="8" xr3:uid="{CB0BF8E2-2937-491F-BBC6-0279424B1568}" name="Full CDS Code" dataDxfId="27" totalsRowDxfId="3" totalsRowCellStyle="Total"/>
    <tableColumn id="4" xr3:uid="{00000000-0010-0000-0000-000004000000}" name="County_x000a_Code" dataDxfId="26" totalsRowCellStyle="Total"/>
    <tableColumn id="5" xr3:uid="{00000000-0010-0000-0000-000005000000}" name="District_x000a_Code" dataDxfId="25" totalsRowCellStyle="Total"/>
    <tableColumn id="6" xr3:uid="{00000000-0010-0000-0000-000006000000}" name="School_x000a_Code" dataDxfId="24" totalsRowCellStyle="Total"/>
    <tableColumn id="7" xr3:uid="{00000000-0010-0000-0000-000007000000}" name="Direct_x000a_Funded_x000a_Charter School_x000a_Number" dataDxfId="23" totalsRowCellStyle="Total"/>
    <tableColumn id="9" xr3:uid="{00000000-0010-0000-0000-000009000000}" name="Service_x000a_Location_x000a_Field" totalsRowDxfId="2" totalsRowCellStyle="Total"/>
    <tableColumn id="10" xr3:uid="{00000000-0010-0000-0000-00000A000000}" name="Local Educational Agency" dataDxfId="22" totalsRowCellStyle="Total"/>
    <tableColumn id="13" xr3:uid="{044CE484-14F9-4418-B008-C5A9788A1A46}" name="LEA Type" dataDxfId="21" dataCellStyle="Normal 5" totalsRowCellStyle="Total"/>
    <tableColumn id="11" xr3:uid="{00000000-0010-0000-0000-00000B000000}" name="_x000a_2022–23_x000a_Final Allocation Amount" totalsRowFunction="sum" dataDxfId="20" totalsRowDxfId="1" totalsRowCellStyle="Total"/>
    <tableColumn id="12" xr3:uid="{00000000-0010-0000-0000-00000C000000}" name="10th_x000a_Apportionment" totalsRowFunction="sum" dataDxfId="19" totalsRowDxfId="0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Schedule of the Tenth Apportionment for Title III, Part A, Immigrant Students._x000d__x000a_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1000000}" name="Table7" displayName="Table7" ref="A5:E22" totalsRowCount="1" headerRowDxfId="18" dataDxfId="16" headerRowBorderDxfId="17" tableBorderDxfId="15" totalsRowBorderDxfId="14" totalsRowCellStyle="Total">
  <tableColumns count="5">
    <tableColumn id="1" xr3:uid="{00000000-0010-0000-0100-000001000000}" name="County_x000a_Code" totalsRowLabel="Statewide Total" dataDxfId="13" totalsRowDxfId="12"/>
    <tableColumn id="2" xr3:uid="{00000000-0010-0000-0100-000002000000}" name="County_x000a_Treasurer" dataDxfId="11" totalsRowDxfId="10"/>
    <tableColumn id="3" xr3:uid="{00000000-0010-0000-0100-000003000000}" name="Invoice #" dataDxfId="9" totalsRowDxfId="8"/>
    <tableColumn id="4" xr3:uid="{00000000-0010-0000-0100-000004000000}" name="County_x000a_Total" totalsRowFunction="sum" dataDxfId="7" totalsRowDxfId="6"/>
    <tableColumn id="5" xr3:uid="{1432EBD5-D638-4214-8520-DAD36A2D0D75}" name="Voucher ID" dataDxfId="5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County Summary of Tenth Apportionment for Title III, Part A, Immigrant Students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4"/>
  <sheetViews>
    <sheetView tabSelected="1" zoomScaleNormal="100" workbookViewId="0">
      <pane ySplit="6" topLeftCell="A7" activePane="bottomLeft" state="frozen"/>
      <selection pane="bottomLeft"/>
    </sheetView>
  </sheetViews>
  <sheetFormatPr defaultColWidth="9.21875" defaultRowHeight="15" x14ac:dyDescent="0.2"/>
  <cols>
    <col min="1" max="1" width="16.109375" style="1" customWidth="1"/>
    <col min="2" max="2" width="14.44140625" style="1" customWidth="1"/>
    <col min="3" max="3" width="12.77734375" style="1" customWidth="1"/>
    <col min="4" max="4" width="17.33203125" style="4" customWidth="1"/>
    <col min="5" max="5" width="8.21875" style="1" customWidth="1"/>
    <col min="6" max="6" width="7.88671875" style="1" customWidth="1"/>
    <col min="7" max="7" width="9.109375" style="1" customWidth="1"/>
    <col min="8" max="8" width="11.21875" style="1" customWidth="1"/>
    <col min="9" max="9" width="9.77734375" style="1" customWidth="1"/>
    <col min="10" max="10" width="40.6640625" style="1" customWidth="1"/>
    <col min="11" max="11" width="7.109375" style="1" customWidth="1"/>
    <col min="12" max="13" width="15.88671875" style="30" customWidth="1"/>
    <col min="14" max="16384" width="9.21875" style="1"/>
  </cols>
  <sheetData>
    <row r="1" spans="1:13" ht="20.25" x14ac:dyDescent="0.2">
      <c r="A1" s="41" t="s">
        <v>71</v>
      </c>
    </row>
    <row r="2" spans="1:13" ht="18" x14ac:dyDescent="0.25">
      <c r="A2" s="39" t="s">
        <v>15</v>
      </c>
    </row>
    <row r="3" spans="1:13" ht="15.75" x14ac:dyDescent="0.25">
      <c r="A3" s="40" t="s">
        <v>14</v>
      </c>
    </row>
    <row r="4" spans="1:13" ht="15.75" x14ac:dyDescent="0.25">
      <c r="A4" s="13" t="s">
        <v>18</v>
      </c>
      <c r="B4" s="3"/>
      <c r="C4" s="3"/>
      <c r="D4" s="25"/>
      <c r="E4" s="3"/>
      <c r="F4" s="3"/>
      <c r="G4" s="3"/>
      <c r="H4" s="3"/>
      <c r="I4" s="3"/>
      <c r="J4" s="3"/>
      <c r="K4" s="3"/>
      <c r="L4" s="31"/>
      <c r="M4" s="31"/>
    </row>
    <row r="5" spans="1:13" ht="15.75" x14ac:dyDescent="0.2">
      <c r="A5" t="s">
        <v>174</v>
      </c>
      <c r="B5" s="3"/>
      <c r="C5" s="3"/>
      <c r="D5" s="25"/>
      <c r="E5" s="3"/>
      <c r="F5" s="3"/>
      <c r="G5" s="3"/>
      <c r="H5" s="3"/>
      <c r="I5" s="3"/>
      <c r="J5" s="3"/>
      <c r="K5" s="3"/>
      <c r="L5" s="31"/>
      <c r="M5" s="31"/>
    </row>
    <row r="6" spans="1:13" ht="84" customHeight="1" thickBot="1" x14ac:dyDescent="0.3">
      <c r="A6" s="22" t="s">
        <v>20</v>
      </c>
      <c r="B6" s="22" t="s">
        <v>8</v>
      </c>
      <c r="C6" s="22" t="s">
        <v>9</v>
      </c>
      <c r="D6" s="22" t="s">
        <v>17</v>
      </c>
      <c r="E6" s="22" t="s">
        <v>0</v>
      </c>
      <c r="F6" s="22" t="s">
        <v>1</v>
      </c>
      <c r="G6" s="22" t="s">
        <v>2</v>
      </c>
      <c r="H6" s="22" t="s">
        <v>3</v>
      </c>
      <c r="I6" s="22" t="s">
        <v>10</v>
      </c>
      <c r="J6" s="22" t="s">
        <v>4</v>
      </c>
      <c r="K6" s="22" t="s">
        <v>21</v>
      </c>
      <c r="L6" s="22" t="s">
        <v>19</v>
      </c>
      <c r="M6" s="22" t="s">
        <v>72</v>
      </c>
    </row>
    <row r="7" spans="1:13" ht="15.75" thickTop="1" x14ac:dyDescent="0.2">
      <c r="A7" s="12" t="s">
        <v>26</v>
      </c>
      <c r="B7" s="4" t="s">
        <v>27</v>
      </c>
      <c r="C7" s="4">
        <v>10</v>
      </c>
      <c r="D7" s="27" t="s">
        <v>73</v>
      </c>
      <c r="E7" s="17" t="s">
        <v>28</v>
      </c>
      <c r="F7" s="17" t="s">
        <v>74</v>
      </c>
      <c r="G7" s="17" t="s">
        <v>22</v>
      </c>
      <c r="H7" s="17" t="s">
        <v>23</v>
      </c>
      <c r="I7" s="4" t="s">
        <v>74</v>
      </c>
      <c r="J7" s="29" t="s">
        <v>75</v>
      </c>
      <c r="K7" s="17" t="s">
        <v>24</v>
      </c>
      <c r="L7" s="32">
        <v>24136</v>
      </c>
      <c r="M7" s="32">
        <v>551</v>
      </c>
    </row>
    <row r="8" spans="1:13" x14ac:dyDescent="0.2">
      <c r="A8" s="12" t="s">
        <v>26</v>
      </c>
      <c r="B8" s="4" t="s">
        <v>27</v>
      </c>
      <c r="C8" s="4">
        <v>10</v>
      </c>
      <c r="D8" s="28" t="s">
        <v>76</v>
      </c>
      <c r="E8" s="17" t="s">
        <v>28</v>
      </c>
      <c r="F8" s="17" t="s">
        <v>77</v>
      </c>
      <c r="G8" s="17" t="s">
        <v>22</v>
      </c>
      <c r="H8" s="17" t="s">
        <v>23</v>
      </c>
      <c r="I8" s="4" t="s">
        <v>77</v>
      </c>
      <c r="J8" s="29" t="s">
        <v>78</v>
      </c>
      <c r="K8" s="17" t="s">
        <v>24</v>
      </c>
      <c r="L8" s="32">
        <v>31377</v>
      </c>
      <c r="M8" s="32">
        <v>6323</v>
      </c>
    </row>
    <row r="9" spans="1:13" x14ac:dyDescent="0.2">
      <c r="A9" s="12" t="s">
        <v>26</v>
      </c>
      <c r="B9" s="4" t="s">
        <v>27</v>
      </c>
      <c r="C9" s="4">
        <v>10</v>
      </c>
      <c r="D9" s="27" t="s">
        <v>79</v>
      </c>
      <c r="E9" s="17" t="s">
        <v>28</v>
      </c>
      <c r="F9" s="17" t="s">
        <v>80</v>
      </c>
      <c r="G9" s="17" t="s">
        <v>22</v>
      </c>
      <c r="H9" s="17" t="s">
        <v>23</v>
      </c>
      <c r="I9" s="4" t="s">
        <v>80</v>
      </c>
      <c r="J9" s="29" t="s">
        <v>81</v>
      </c>
      <c r="K9" s="17" t="s">
        <v>24</v>
      </c>
      <c r="L9" s="32">
        <v>13878</v>
      </c>
      <c r="M9" s="32">
        <v>6424</v>
      </c>
    </row>
    <row r="10" spans="1:13" x14ac:dyDescent="0.2">
      <c r="A10" s="12" t="s">
        <v>82</v>
      </c>
      <c r="B10" s="4" t="s">
        <v>83</v>
      </c>
      <c r="C10" s="4">
        <v>5</v>
      </c>
      <c r="D10" s="27" t="s">
        <v>84</v>
      </c>
      <c r="E10" s="17" t="s">
        <v>85</v>
      </c>
      <c r="F10" s="17" t="s">
        <v>86</v>
      </c>
      <c r="G10" s="17" t="s">
        <v>22</v>
      </c>
      <c r="H10" s="17" t="s">
        <v>23</v>
      </c>
      <c r="I10" s="4" t="s">
        <v>86</v>
      </c>
      <c r="J10" s="29" t="s">
        <v>87</v>
      </c>
      <c r="K10" s="17" t="s">
        <v>24</v>
      </c>
      <c r="L10" s="32">
        <v>25494</v>
      </c>
      <c r="M10" s="32">
        <v>6374</v>
      </c>
    </row>
    <row r="11" spans="1:13" x14ac:dyDescent="0.2">
      <c r="A11" s="12" t="s">
        <v>29</v>
      </c>
      <c r="B11" s="4" t="s">
        <v>30</v>
      </c>
      <c r="C11" s="4">
        <v>1</v>
      </c>
      <c r="D11" s="27" t="s">
        <v>32</v>
      </c>
      <c r="E11" s="17" t="s">
        <v>31</v>
      </c>
      <c r="F11" s="17" t="s">
        <v>33</v>
      </c>
      <c r="G11" s="17" t="s">
        <v>22</v>
      </c>
      <c r="H11" s="17" t="s">
        <v>23</v>
      </c>
      <c r="I11" s="4" t="s">
        <v>33</v>
      </c>
      <c r="J11" s="29" t="s">
        <v>34</v>
      </c>
      <c r="K11" s="17" t="s">
        <v>24</v>
      </c>
      <c r="L11" s="32">
        <v>20365</v>
      </c>
      <c r="M11" s="32">
        <v>16402</v>
      </c>
    </row>
    <row r="12" spans="1:13" x14ac:dyDescent="0.2">
      <c r="A12" s="12" t="s">
        <v>88</v>
      </c>
      <c r="B12" s="4" t="s">
        <v>89</v>
      </c>
      <c r="C12" s="4">
        <v>53</v>
      </c>
      <c r="D12" s="27" t="s">
        <v>90</v>
      </c>
      <c r="E12" s="17" t="s">
        <v>91</v>
      </c>
      <c r="F12" s="17" t="s">
        <v>92</v>
      </c>
      <c r="G12" s="17" t="s">
        <v>22</v>
      </c>
      <c r="H12" s="17" t="s">
        <v>23</v>
      </c>
      <c r="I12" s="4" t="s">
        <v>92</v>
      </c>
      <c r="J12" s="29" t="s">
        <v>93</v>
      </c>
      <c r="K12" s="17" t="s">
        <v>24</v>
      </c>
      <c r="L12" s="32">
        <v>42389</v>
      </c>
      <c r="M12" s="32">
        <v>21771</v>
      </c>
    </row>
    <row r="13" spans="1:13" x14ac:dyDescent="0.2">
      <c r="A13" s="12" t="s">
        <v>35</v>
      </c>
      <c r="B13" s="4" t="s">
        <v>36</v>
      </c>
      <c r="C13" s="4">
        <v>4</v>
      </c>
      <c r="D13" s="27" t="s">
        <v>94</v>
      </c>
      <c r="E13" s="17" t="s">
        <v>37</v>
      </c>
      <c r="F13" s="17" t="s">
        <v>95</v>
      </c>
      <c r="G13" s="17" t="s">
        <v>22</v>
      </c>
      <c r="H13" s="17" t="s">
        <v>23</v>
      </c>
      <c r="I13" s="4" t="s">
        <v>95</v>
      </c>
      <c r="J13" s="29" t="s">
        <v>96</v>
      </c>
      <c r="K13" s="17" t="s">
        <v>24</v>
      </c>
      <c r="L13" s="32">
        <v>151755</v>
      </c>
      <c r="M13" s="32">
        <v>4036</v>
      </c>
    </row>
    <row r="14" spans="1:13" x14ac:dyDescent="0.2">
      <c r="A14" s="12" t="s">
        <v>97</v>
      </c>
      <c r="B14" s="4" t="s">
        <v>98</v>
      </c>
      <c r="C14" s="4">
        <v>4</v>
      </c>
      <c r="D14" s="27" t="s">
        <v>99</v>
      </c>
      <c r="E14" s="17" t="s">
        <v>100</v>
      </c>
      <c r="F14" s="17" t="s">
        <v>101</v>
      </c>
      <c r="G14" s="17" t="s">
        <v>22</v>
      </c>
      <c r="H14" s="17" t="s">
        <v>23</v>
      </c>
      <c r="I14" s="4" t="s">
        <v>101</v>
      </c>
      <c r="J14" s="29" t="s">
        <v>102</v>
      </c>
      <c r="K14" s="17" t="s">
        <v>24</v>
      </c>
      <c r="L14" s="32">
        <v>16443</v>
      </c>
      <c r="M14" s="32">
        <v>8221</v>
      </c>
    </row>
    <row r="15" spans="1:13" x14ac:dyDescent="0.2">
      <c r="A15" s="12" t="s">
        <v>103</v>
      </c>
      <c r="B15" s="4" t="s">
        <v>104</v>
      </c>
      <c r="C15" s="4">
        <v>1</v>
      </c>
      <c r="D15" s="27" t="s">
        <v>105</v>
      </c>
      <c r="E15" s="17" t="s">
        <v>106</v>
      </c>
      <c r="F15" s="17" t="s">
        <v>107</v>
      </c>
      <c r="G15" s="17" t="s">
        <v>22</v>
      </c>
      <c r="H15" s="17" t="s">
        <v>23</v>
      </c>
      <c r="I15" s="4" t="s">
        <v>107</v>
      </c>
      <c r="J15" s="29" t="s">
        <v>108</v>
      </c>
      <c r="K15" s="17" t="s">
        <v>24</v>
      </c>
      <c r="L15" s="32">
        <v>28812</v>
      </c>
      <c r="M15" s="32">
        <v>7680</v>
      </c>
    </row>
    <row r="16" spans="1:13" x14ac:dyDescent="0.2">
      <c r="A16" s="12" t="s">
        <v>38</v>
      </c>
      <c r="B16" s="4" t="s">
        <v>39</v>
      </c>
      <c r="C16" s="4">
        <v>2</v>
      </c>
      <c r="D16" s="27" t="s">
        <v>109</v>
      </c>
      <c r="E16" s="17" t="s">
        <v>40</v>
      </c>
      <c r="F16" s="17" t="s">
        <v>110</v>
      </c>
      <c r="G16" s="17" t="s">
        <v>22</v>
      </c>
      <c r="H16" s="17" t="s">
        <v>23</v>
      </c>
      <c r="I16" s="4" t="s">
        <v>110</v>
      </c>
      <c r="J16" s="29" t="s">
        <v>111</v>
      </c>
      <c r="K16" s="17" t="s">
        <v>24</v>
      </c>
      <c r="L16" s="32">
        <v>24890</v>
      </c>
      <c r="M16" s="32">
        <v>17582</v>
      </c>
    </row>
    <row r="17" spans="1:13" x14ac:dyDescent="0.2">
      <c r="A17" s="12" t="s">
        <v>38</v>
      </c>
      <c r="B17" s="4" t="s">
        <v>39</v>
      </c>
      <c r="C17" s="4">
        <v>2</v>
      </c>
      <c r="D17" s="27" t="s">
        <v>112</v>
      </c>
      <c r="E17" s="17" t="s">
        <v>40</v>
      </c>
      <c r="F17" s="17" t="s">
        <v>113</v>
      </c>
      <c r="G17" s="17" t="s">
        <v>22</v>
      </c>
      <c r="H17" s="17" t="s">
        <v>23</v>
      </c>
      <c r="I17" s="4" t="s">
        <v>113</v>
      </c>
      <c r="J17" s="29" t="s">
        <v>114</v>
      </c>
      <c r="K17" s="17" t="s">
        <v>24</v>
      </c>
      <c r="L17" s="32">
        <v>10409</v>
      </c>
      <c r="M17" s="32">
        <v>1429</v>
      </c>
    </row>
    <row r="18" spans="1:13" x14ac:dyDescent="0.2">
      <c r="A18" s="12" t="s">
        <v>38</v>
      </c>
      <c r="B18" s="4" t="s">
        <v>39</v>
      </c>
      <c r="C18" s="4">
        <v>2</v>
      </c>
      <c r="D18" s="27" t="s">
        <v>115</v>
      </c>
      <c r="E18" s="17" t="s">
        <v>40</v>
      </c>
      <c r="F18" s="17" t="s">
        <v>116</v>
      </c>
      <c r="G18" s="17" t="s">
        <v>117</v>
      </c>
      <c r="H18" s="17" t="s">
        <v>118</v>
      </c>
      <c r="I18" s="4" t="s">
        <v>119</v>
      </c>
      <c r="J18" s="29" t="s">
        <v>120</v>
      </c>
      <c r="K18" s="17" t="s">
        <v>25</v>
      </c>
      <c r="L18" s="32">
        <v>2715</v>
      </c>
      <c r="M18" s="32">
        <v>60</v>
      </c>
    </row>
    <row r="19" spans="1:13" x14ac:dyDescent="0.2">
      <c r="A19" s="12" t="s">
        <v>38</v>
      </c>
      <c r="B19" s="4" t="s">
        <v>39</v>
      </c>
      <c r="C19" s="4">
        <v>2</v>
      </c>
      <c r="D19" s="27" t="s">
        <v>41</v>
      </c>
      <c r="E19" s="17" t="s">
        <v>40</v>
      </c>
      <c r="F19" s="17" t="s">
        <v>42</v>
      </c>
      <c r="G19" s="17" t="s">
        <v>43</v>
      </c>
      <c r="H19" s="17" t="s">
        <v>44</v>
      </c>
      <c r="I19" s="4" t="s">
        <v>45</v>
      </c>
      <c r="J19" s="29" t="s">
        <v>46</v>
      </c>
      <c r="K19" s="17" t="s">
        <v>25</v>
      </c>
      <c r="L19" s="32">
        <v>7090</v>
      </c>
      <c r="M19" s="32">
        <v>5317</v>
      </c>
    </row>
    <row r="20" spans="1:13" x14ac:dyDescent="0.2">
      <c r="A20" s="12" t="s">
        <v>47</v>
      </c>
      <c r="B20" s="4" t="s">
        <v>48</v>
      </c>
      <c r="C20" s="4">
        <v>1</v>
      </c>
      <c r="D20" s="27" t="s">
        <v>49</v>
      </c>
      <c r="E20" s="17" t="s">
        <v>50</v>
      </c>
      <c r="F20" s="17" t="s">
        <v>51</v>
      </c>
      <c r="G20" s="17" t="s">
        <v>22</v>
      </c>
      <c r="H20" s="17" t="s">
        <v>23</v>
      </c>
      <c r="I20" s="4" t="s">
        <v>51</v>
      </c>
      <c r="J20" s="29" t="s">
        <v>52</v>
      </c>
      <c r="K20" s="17" t="s">
        <v>24</v>
      </c>
      <c r="L20" s="32">
        <v>46613</v>
      </c>
      <c r="M20" s="32">
        <v>19574</v>
      </c>
    </row>
    <row r="21" spans="1:13" x14ac:dyDescent="0.2">
      <c r="A21" s="12" t="s">
        <v>121</v>
      </c>
      <c r="B21" s="4" t="s">
        <v>122</v>
      </c>
      <c r="C21" s="4">
        <v>1</v>
      </c>
      <c r="D21" s="27" t="s">
        <v>123</v>
      </c>
      <c r="E21" s="17" t="s">
        <v>124</v>
      </c>
      <c r="F21" s="17" t="s">
        <v>125</v>
      </c>
      <c r="G21" s="17" t="s">
        <v>22</v>
      </c>
      <c r="H21" s="17" t="s">
        <v>23</v>
      </c>
      <c r="I21" s="4" t="s">
        <v>125</v>
      </c>
      <c r="J21" s="29" t="s">
        <v>126</v>
      </c>
      <c r="K21" s="17" t="s">
        <v>24</v>
      </c>
      <c r="L21" s="32">
        <v>30170</v>
      </c>
      <c r="M21" s="32">
        <v>1656</v>
      </c>
    </row>
    <row r="22" spans="1:13" x14ac:dyDescent="0.2">
      <c r="A22" s="12" t="s">
        <v>127</v>
      </c>
      <c r="B22" s="4" t="s">
        <v>128</v>
      </c>
      <c r="C22" s="4">
        <v>39</v>
      </c>
      <c r="D22" s="27" t="s">
        <v>129</v>
      </c>
      <c r="E22" s="17" t="s">
        <v>130</v>
      </c>
      <c r="F22" s="17" t="s">
        <v>131</v>
      </c>
      <c r="G22" s="17" t="s">
        <v>22</v>
      </c>
      <c r="H22" s="17" t="s">
        <v>23</v>
      </c>
      <c r="I22" s="4" t="s">
        <v>131</v>
      </c>
      <c r="J22" s="29" t="s">
        <v>132</v>
      </c>
      <c r="K22" s="17" t="s">
        <v>24</v>
      </c>
      <c r="L22" s="32">
        <v>7844</v>
      </c>
      <c r="M22" s="32">
        <v>1961</v>
      </c>
    </row>
    <row r="23" spans="1:13" x14ac:dyDescent="0.2">
      <c r="A23" s="12" t="s">
        <v>53</v>
      </c>
      <c r="B23" s="4" t="s">
        <v>54</v>
      </c>
      <c r="C23" s="4">
        <v>3</v>
      </c>
      <c r="D23" s="27" t="s">
        <v>55</v>
      </c>
      <c r="E23" s="17" t="s">
        <v>56</v>
      </c>
      <c r="F23" s="17" t="s">
        <v>57</v>
      </c>
      <c r="G23" s="17" t="s">
        <v>22</v>
      </c>
      <c r="H23" s="17" t="s">
        <v>23</v>
      </c>
      <c r="I23" s="4" t="s">
        <v>57</v>
      </c>
      <c r="J23" s="29" t="s">
        <v>58</v>
      </c>
      <c r="K23" s="17" t="s">
        <v>24</v>
      </c>
      <c r="L23" s="32">
        <v>355252</v>
      </c>
      <c r="M23" s="32">
        <v>134216</v>
      </c>
    </row>
    <row r="24" spans="1:13" x14ac:dyDescent="0.2">
      <c r="A24" s="12" t="s">
        <v>133</v>
      </c>
      <c r="B24" s="4" t="s">
        <v>134</v>
      </c>
      <c r="C24" s="4">
        <v>1</v>
      </c>
      <c r="D24" s="27" t="s">
        <v>135</v>
      </c>
      <c r="E24" s="17" t="s">
        <v>136</v>
      </c>
      <c r="F24" s="17" t="s">
        <v>137</v>
      </c>
      <c r="G24" s="17" t="s">
        <v>22</v>
      </c>
      <c r="H24" s="17" t="s">
        <v>23</v>
      </c>
      <c r="I24" s="4" t="s">
        <v>137</v>
      </c>
      <c r="J24" s="29" t="s">
        <v>138</v>
      </c>
      <c r="K24" s="17" t="s">
        <v>24</v>
      </c>
      <c r="L24" s="32">
        <v>2414</v>
      </c>
      <c r="M24" s="32">
        <v>602</v>
      </c>
    </row>
    <row r="25" spans="1:13" x14ac:dyDescent="0.2">
      <c r="A25" s="12" t="s">
        <v>59</v>
      </c>
      <c r="B25" s="4" t="s">
        <v>60</v>
      </c>
      <c r="C25" s="4">
        <v>6</v>
      </c>
      <c r="D25" s="27" t="s">
        <v>62</v>
      </c>
      <c r="E25" s="17" t="s">
        <v>61</v>
      </c>
      <c r="F25" s="17" t="s">
        <v>63</v>
      </c>
      <c r="G25" s="17" t="s">
        <v>22</v>
      </c>
      <c r="H25" s="17" t="s">
        <v>23</v>
      </c>
      <c r="I25" s="4" t="s">
        <v>63</v>
      </c>
      <c r="J25" s="29" t="s">
        <v>64</v>
      </c>
      <c r="K25" s="17" t="s">
        <v>24</v>
      </c>
      <c r="L25" s="32">
        <v>35148</v>
      </c>
      <c r="M25" s="32">
        <v>7675</v>
      </c>
    </row>
    <row r="26" spans="1:13" x14ac:dyDescent="0.2">
      <c r="A26" s="12" t="s">
        <v>59</v>
      </c>
      <c r="B26" s="4" t="s">
        <v>60</v>
      </c>
      <c r="C26" s="4">
        <v>6</v>
      </c>
      <c r="D26" s="28" t="s">
        <v>65</v>
      </c>
      <c r="E26" s="17" t="s">
        <v>61</v>
      </c>
      <c r="F26" s="17" t="s">
        <v>66</v>
      </c>
      <c r="G26" s="17" t="s">
        <v>22</v>
      </c>
      <c r="H26" s="17" t="s">
        <v>23</v>
      </c>
      <c r="I26" s="4" t="s">
        <v>66</v>
      </c>
      <c r="J26" s="29" t="s">
        <v>67</v>
      </c>
      <c r="K26" s="17" t="s">
        <v>24</v>
      </c>
      <c r="L26" s="32">
        <v>32734</v>
      </c>
      <c r="M26" s="32">
        <v>5275</v>
      </c>
    </row>
    <row r="27" spans="1:13" x14ac:dyDescent="0.2">
      <c r="A27" s="12" t="s">
        <v>139</v>
      </c>
      <c r="B27" s="4" t="s">
        <v>140</v>
      </c>
      <c r="C27" s="4">
        <v>35</v>
      </c>
      <c r="D27" s="28" t="s">
        <v>141</v>
      </c>
      <c r="E27" s="17" t="s">
        <v>142</v>
      </c>
      <c r="F27" s="17" t="s">
        <v>143</v>
      </c>
      <c r="G27" s="17" t="s">
        <v>22</v>
      </c>
      <c r="H27" s="17" t="s">
        <v>23</v>
      </c>
      <c r="I27" s="4" t="s">
        <v>143</v>
      </c>
      <c r="J27" s="29" t="s">
        <v>144</v>
      </c>
      <c r="K27" s="17" t="s">
        <v>24</v>
      </c>
      <c r="L27" s="32">
        <v>24739</v>
      </c>
      <c r="M27" s="32">
        <v>12369</v>
      </c>
    </row>
    <row r="28" spans="1:13" x14ac:dyDescent="0.2">
      <c r="A28" s="12" t="s">
        <v>68</v>
      </c>
      <c r="B28" s="4" t="s">
        <v>69</v>
      </c>
      <c r="C28" s="4">
        <v>1</v>
      </c>
      <c r="D28" s="28" t="s">
        <v>145</v>
      </c>
      <c r="E28" s="17" t="s">
        <v>70</v>
      </c>
      <c r="F28" s="17" t="s">
        <v>146</v>
      </c>
      <c r="G28" s="17" t="s">
        <v>22</v>
      </c>
      <c r="H28" s="17" t="s">
        <v>23</v>
      </c>
      <c r="I28" s="4" t="s">
        <v>146</v>
      </c>
      <c r="J28" s="29" t="s">
        <v>147</v>
      </c>
      <c r="K28" s="17" t="s">
        <v>24</v>
      </c>
      <c r="L28" s="32">
        <v>7090</v>
      </c>
      <c r="M28" s="32">
        <v>4253</v>
      </c>
    </row>
    <row r="29" spans="1:13" x14ac:dyDescent="0.2">
      <c r="A29" s="12" t="s">
        <v>68</v>
      </c>
      <c r="B29" s="4" t="s">
        <v>69</v>
      </c>
      <c r="C29" s="4">
        <v>1</v>
      </c>
      <c r="D29" s="27" t="s">
        <v>148</v>
      </c>
      <c r="E29" s="17" t="s">
        <v>70</v>
      </c>
      <c r="F29" s="17" t="s">
        <v>149</v>
      </c>
      <c r="G29" s="17" t="s">
        <v>22</v>
      </c>
      <c r="H29" s="17" t="s">
        <v>23</v>
      </c>
      <c r="I29" s="4" t="s">
        <v>149</v>
      </c>
      <c r="J29" s="29" t="s">
        <v>150</v>
      </c>
      <c r="K29" s="17" t="s">
        <v>24</v>
      </c>
      <c r="L29" s="32">
        <v>1056</v>
      </c>
      <c r="M29" s="32">
        <v>57</v>
      </c>
    </row>
    <row r="30" spans="1:13" customFormat="1" x14ac:dyDescent="0.2">
      <c r="A30" s="1" t="s">
        <v>68</v>
      </c>
      <c r="B30" s="4" t="s">
        <v>69</v>
      </c>
      <c r="C30" s="4">
        <v>1</v>
      </c>
      <c r="D30" s="28" t="s">
        <v>151</v>
      </c>
      <c r="E30" s="4" t="s">
        <v>70</v>
      </c>
      <c r="F30" s="4" t="s">
        <v>152</v>
      </c>
      <c r="G30" s="4" t="s">
        <v>22</v>
      </c>
      <c r="H30" s="4" t="s">
        <v>23</v>
      </c>
      <c r="I30" s="4" t="s">
        <v>152</v>
      </c>
      <c r="J30" s="27" t="s">
        <v>153</v>
      </c>
      <c r="K30" s="17" t="s">
        <v>24</v>
      </c>
      <c r="L30" s="35">
        <v>38316</v>
      </c>
      <c r="M30" s="35">
        <v>4899</v>
      </c>
    </row>
    <row r="31" spans="1:13" ht="15.75" x14ac:dyDescent="0.25">
      <c r="A31" s="42" t="s">
        <v>5</v>
      </c>
      <c r="B31" s="42"/>
      <c r="C31" s="42"/>
      <c r="D31" s="43"/>
      <c r="E31" s="42"/>
      <c r="F31" s="42"/>
      <c r="G31" s="42"/>
      <c r="H31" s="42"/>
      <c r="I31" s="43"/>
      <c r="J31" s="42"/>
      <c r="K31" s="42"/>
      <c r="L31" s="44">
        <f>SUBTOTAL(109,Table3[
2022–23
Final Allocation Amount])</f>
        <v>981129</v>
      </c>
      <c r="M31" s="44">
        <f>SUBTOTAL(109,Table3[10th
Apportionment])</f>
        <v>294707</v>
      </c>
    </row>
    <row r="32" spans="1:13" x14ac:dyDescent="0.2">
      <c r="A32" s="1" t="s">
        <v>6</v>
      </c>
      <c r="I32" s="4"/>
      <c r="M32" s="33"/>
    </row>
    <row r="33" spans="1:13" x14ac:dyDescent="0.2">
      <c r="A33" s="1" t="s">
        <v>7</v>
      </c>
      <c r="I33" s="4"/>
      <c r="M33" s="33"/>
    </row>
    <row r="34" spans="1:13" x14ac:dyDescent="0.2">
      <c r="A34" s="18" t="s">
        <v>154</v>
      </c>
      <c r="B34" s="6"/>
      <c r="C34" s="6"/>
      <c r="D34" s="26"/>
      <c r="I34" s="4"/>
      <c r="M34" s="33"/>
    </row>
  </sheetData>
  <pageMargins left="0.7" right="0.7" top="0.75" bottom="0.75" header="0.3" footer="0.3"/>
  <pageSetup scale="62" fitToHeight="0" orientation="landscape" r:id="rId1"/>
  <headerFooter>
    <oddFooter>&amp;C&amp;P of &amp;N</oddFooter>
  </headerFooter>
  <ignoredErrors>
    <ignoredError sqref="E6:I6 B6:C6" numberStoredAsText="1"/>
  </ignoredErrors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25"/>
  <sheetViews>
    <sheetView zoomScaleNormal="100" workbookViewId="0">
      <pane ySplit="5" topLeftCell="A6" activePane="bottomLeft" state="frozen"/>
      <selection pane="bottomLeft"/>
    </sheetView>
  </sheetViews>
  <sheetFormatPr defaultColWidth="9.21875" defaultRowHeight="15" x14ac:dyDescent="0.2"/>
  <cols>
    <col min="1" max="1" width="10.5546875" style="9" customWidth="1"/>
    <col min="2" max="2" width="17.77734375" customWidth="1"/>
    <col min="3" max="3" width="19.77734375" customWidth="1"/>
    <col min="4" max="4" width="11" style="2" bestFit="1" customWidth="1"/>
    <col min="5" max="5" width="10.88671875" customWidth="1"/>
  </cols>
  <sheetData>
    <row r="1" spans="1:5" ht="20.25" x14ac:dyDescent="0.2">
      <c r="A1" s="38" t="s">
        <v>155</v>
      </c>
    </row>
    <row r="2" spans="1:5" ht="18" x14ac:dyDescent="0.25">
      <c r="A2" s="39" t="s">
        <v>16</v>
      </c>
    </row>
    <row r="3" spans="1:5" ht="15.75" x14ac:dyDescent="0.25">
      <c r="A3" s="40" t="s">
        <v>14</v>
      </c>
    </row>
    <row r="4" spans="1:5" ht="15.75" x14ac:dyDescent="0.25">
      <c r="A4" s="13" t="s">
        <v>18</v>
      </c>
      <c r="B4" s="10"/>
      <c r="C4" s="10"/>
      <c r="D4" s="11"/>
    </row>
    <row r="5" spans="1:5" s="7" customFormat="1" ht="31.5" x14ac:dyDescent="0.25">
      <c r="A5" s="23" t="s">
        <v>0</v>
      </c>
      <c r="B5" s="23" t="s">
        <v>12</v>
      </c>
      <c r="C5" s="23" t="s">
        <v>13</v>
      </c>
      <c r="D5" s="24" t="s">
        <v>11</v>
      </c>
      <c r="E5" s="36" t="s">
        <v>157</v>
      </c>
    </row>
    <row r="6" spans="1:5" x14ac:dyDescent="0.2">
      <c r="A6" s="14" t="s">
        <v>28</v>
      </c>
      <c r="B6" s="15" t="s">
        <v>26</v>
      </c>
      <c r="C6" s="34" t="s">
        <v>156</v>
      </c>
      <c r="D6" s="16">
        <v>13298</v>
      </c>
      <c r="E6" t="s">
        <v>158</v>
      </c>
    </row>
    <row r="7" spans="1:5" x14ac:dyDescent="0.2">
      <c r="A7" s="4" t="s">
        <v>85</v>
      </c>
      <c r="B7" s="1" t="s">
        <v>82</v>
      </c>
      <c r="C7" s="34" t="s">
        <v>156</v>
      </c>
      <c r="D7" s="5">
        <v>6374</v>
      </c>
      <c r="E7" t="s">
        <v>159</v>
      </c>
    </row>
    <row r="8" spans="1:5" x14ac:dyDescent="0.2">
      <c r="A8" s="4" t="s">
        <v>31</v>
      </c>
      <c r="B8" s="1" t="s">
        <v>29</v>
      </c>
      <c r="C8" s="34" t="s">
        <v>156</v>
      </c>
      <c r="D8" s="5">
        <v>16402</v>
      </c>
      <c r="E8" t="s">
        <v>160</v>
      </c>
    </row>
    <row r="9" spans="1:5" x14ac:dyDescent="0.2">
      <c r="A9" s="14" t="s">
        <v>91</v>
      </c>
      <c r="B9" s="15" t="s">
        <v>88</v>
      </c>
      <c r="C9" s="34" t="s">
        <v>156</v>
      </c>
      <c r="D9" s="16">
        <v>21771</v>
      </c>
      <c r="E9" t="s">
        <v>161</v>
      </c>
    </row>
    <row r="10" spans="1:5" x14ac:dyDescent="0.2">
      <c r="A10" s="14" t="s">
        <v>37</v>
      </c>
      <c r="B10" s="15" t="s">
        <v>35</v>
      </c>
      <c r="C10" s="34" t="s">
        <v>156</v>
      </c>
      <c r="D10" s="16">
        <v>4036</v>
      </c>
      <c r="E10" t="s">
        <v>162</v>
      </c>
    </row>
    <row r="11" spans="1:5" x14ac:dyDescent="0.2">
      <c r="A11" s="14" t="s">
        <v>100</v>
      </c>
      <c r="B11" s="15" t="s">
        <v>97</v>
      </c>
      <c r="C11" s="34" t="s">
        <v>156</v>
      </c>
      <c r="D11" s="16">
        <v>8221</v>
      </c>
      <c r="E11" t="s">
        <v>163</v>
      </c>
    </row>
    <row r="12" spans="1:5" x14ac:dyDescent="0.2">
      <c r="A12" s="14" t="s">
        <v>106</v>
      </c>
      <c r="B12" s="15" t="s">
        <v>103</v>
      </c>
      <c r="C12" s="34" t="s">
        <v>156</v>
      </c>
      <c r="D12" s="16">
        <v>7680</v>
      </c>
      <c r="E12" t="s">
        <v>164</v>
      </c>
    </row>
    <row r="13" spans="1:5" x14ac:dyDescent="0.2">
      <c r="A13" s="14" t="s">
        <v>40</v>
      </c>
      <c r="B13" s="15" t="s">
        <v>38</v>
      </c>
      <c r="C13" s="34" t="s">
        <v>156</v>
      </c>
      <c r="D13" s="16">
        <v>24388</v>
      </c>
      <c r="E13" t="s">
        <v>165</v>
      </c>
    </row>
    <row r="14" spans="1:5" x14ac:dyDescent="0.2">
      <c r="A14" s="14" t="s">
        <v>50</v>
      </c>
      <c r="B14" s="15" t="s">
        <v>47</v>
      </c>
      <c r="C14" s="34" t="s">
        <v>156</v>
      </c>
      <c r="D14" s="16">
        <v>19574</v>
      </c>
      <c r="E14" t="s">
        <v>166</v>
      </c>
    </row>
    <row r="15" spans="1:5" x14ac:dyDescent="0.2">
      <c r="A15" s="9" t="s">
        <v>124</v>
      </c>
      <c r="B15" t="s">
        <v>121</v>
      </c>
      <c r="C15" s="34" t="s">
        <v>156</v>
      </c>
      <c r="D15" s="2">
        <v>1656</v>
      </c>
      <c r="E15" t="s">
        <v>167</v>
      </c>
    </row>
    <row r="16" spans="1:5" x14ac:dyDescent="0.2">
      <c r="A16" s="9" t="s">
        <v>130</v>
      </c>
      <c r="B16" t="s">
        <v>127</v>
      </c>
      <c r="C16" s="34" t="s">
        <v>156</v>
      </c>
      <c r="D16" s="2">
        <v>1961</v>
      </c>
      <c r="E16" t="s">
        <v>168</v>
      </c>
    </row>
    <row r="17" spans="1:5" x14ac:dyDescent="0.2">
      <c r="A17" s="9" t="s">
        <v>56</v>
      </c>
      <c r="B17" t="s">
        <v>53</v>
      </c>
      <c r="C17" s="34" t="s">
        <v>156</v>
      </c>
      <c r="D17" s="2">
        <v>134216</v>
      </c>
      <c r="E17" t="s">
        <v>169</v>
      </c>
    </row>
    <row r="18" spans="1:5" x14ac:dyDescent="0.2">
      <c r="A18" s="9" t="s">
        <v>136</v>
      </c>
      <c r="B18" t="s">
        <v>133</v>
      </c>
      <c r="C18" s="34" t="s">
        <v>156</v>
      </c>
      <c r="D18" s="2">
        <v>602</v>
      </c>
      <c r="E18" t="s">
        <v>170</v>
      </c>
    </row>
    <row r="19" spans="1:5" x14ac:dyDescent="0.2">
      <c r="A19" s="9" t="s">
        <v>61</v>
      </c>
      <c r="B19" t="s">
        <v>59</v>
      </c>
      <c r="C19" s="34" t="s">
        <v>156</v>
      </c>
      <c r="D19" s="2">
        <v>12950</v>
      </c>
      <c r="E19" t="s">
        <v>171</v>
      </c>
    </row>
    <row r="20" spans="1:5" x14ac:dyDescent="0.2">
      <c r="A20" s="9" t="s">
        <v>142</v>
      </c>
      <c r="B20" t="s">
        <v>139</v>
      </c>
      <c r="C20" s="34" t="s">
        <v>156</v>
      </c>
      <c r="D20" s="2">
        <v>12369</v>
      </c>
      <c r="E20" t="s">
        <v>172</v>
      </c>
    </row>
    <row r="21" spans="1:5" x14ac:dyDescent="0.2">
      <c r="A21" s="9" t="s">
        <v>70</v>
      </c>
      <c r="B21" t="s">
        <v>68</v>
      </c>
      <c r="C21" s="34" t="s">
        <v>156</v>
      </c>
      <c r="D21" s="2">
        <v>9209</v>
      </c>
      <c r="E21" t="s">
        <v>173</v>
      </c>
    </row>
    <row r="22" spans="1:5" ht="15.75" x14ac:dyDescent="0.25">
      <c r="A22" s="19" t="s">
        <v>5</v>
      </c>
      <c r="B22" s="20"/>
      <c r="C22" s="20"/>
      <c r="D22" s="21">
        <f>SUBTOTAL(109,Table7[County
Total])</f>
        <v>294707</v>
      </c>
      <c r="E22" s="37"/>
    </row>
    <row r="23" spans="1:5" x14ac:dyDescent="0.2">
      <c r="A23" s="8" t="s">
        <v>6</v>
      </c>
      <c r="B23" s="1"/>
      <c r="C23" s="1"/>
      <c r="D23" s="5"/>
    </row>
    <row r="24" spans="1:5" x14ac:dyDescent="0.2">
      <c r="A24" s="8" t="s">
        <v>7</v>
      </c>
      <c r="B24" s="1"/>
      <c r="C24" s="1"/>
      <c r="D24" s="5"/>
    </row>
    <row r="25" spans="1:5" x14ac:dyDescent="0.2">
      <c r="A25" s="18" t="str">
        <f>'2022-23 Imm Appt 10 LEA'!A34</f>
        <v>December 2024</v>
      </c>
      <c r="B25" s="1"/>
      <c r="C25" s="1"/>
      <c r="D25" s="5"/>
    </row>
  </sheetData>
  <phoneticPr fontId="26" type="noConversion"/>
  <printOptions horizontalCentered="1"/>
  <pageMargins left="0.45" right="0.45" top="0.75" bottom="0.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2022-23 Imm Appt 10 LEA</vt:lpstr>
      <vt:lpstr>2022-23 Imm Appt 10 County</vt:lpstr>
      <vt:lpstr>'2022-23 Imm Appt 10 County'!Print_Area</vt:lpstr>
      <vt:lpstr>'2022-23 Imm Appt 10 County'!Print_Titles</vt:lpstr>
      <vt:lpstr>'2022-23 Imm Appt 10 LEA'!Print_Titles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Recip10-22: Title III, Immigrant Education (CA Dept of Education)</dc:title>
  <dc:subject>Title III, English Language Acquisition, Language Enhancement, and Academic Achievement for Immigrant Children program tenth apportionment schedule for fiscal year 2022-23.</dc:subject>
  <dc:creator/>
  <cp:lastModifiedBy/>
  <dcterms:created xsi:type="dcterms:W3CDTF">2024-11-22T16:19:50Z</dcterms:created>
  <dcterms:modified xsi:type="dcterms:W3CDTF">2024-11-22T16:20:04Z</dcterms:modified>
</cp:coreProperties>
</file>