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3FC5D0C3-9792-48FC-B6B2-AA15B36D20F5}" xr6:coauthVersionLast="47" xr6:coauthVersionMax="47" xr10:uidLastSave="{00000000-0000-0000-0000-000000000000}"/>
  <bookViews>
    <workbookView xWindow="-75" yWindow="-16320" windowWidth="29040" windowHeight="15840" xr2:uid="{00000000-000D-0000-FFFF-FFFF00000000}"/>
  </bookViews>
  <sheets>
    <sheet name="2023-24 IM Appt05 LEA" sheetId="1" r:id="rId1"/>
    <sheet name="2023-24 IM Appt05 County" sheetId="2" r:id="rId2"/>
  </sheets>
  <definedNames>
    <definedName name="_1_2005_06_RE_CERTIFICATIO">#REF!</definedName>
    <definedName name="_xlnm._FilterDatabase" localSheetId="1" hidden="1">'2023-24 IM Appt05 County'!$A$4</definedName>
    <definedName name="_xlnm._FilterDatabase" localSheetId="0" hidden="1">'2023-24 IM Appt05 LEA'!$A$6:$M$135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IM Appt05 County'!$A$1:$D$43</definedName>
    <definedName name="_xlnm.Print_Titles" localSheetId="1">'2023-24 IM Appt05 County'!$4:$5</definedName>
    <definedName name="_xlnm.Print_Titles" localSheetId="0">'2023-24 IM Appt05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D40" i="2"/>
  <c r="L136" i="1" l="1"/>
  <c r="M136" i="1"/>
</calcChain>
</file>

<file path=xl/sharedStrings.xml><?xml version="1.0" encoding="utf-8"?>
<sst xmlns="http://schemas.openxmlformats.org/spreadsheetml/2006/main" count="1460" uniqueCount="620">
  <si>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</si>
  <si>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</si>
  <si>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</si>
  <si>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</si>
  <si>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</si>
  <si>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</si>
  <si>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</si>
  <si>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</si>
  <si>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</si>
  <si>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</si>
  <si>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</si>
  <si>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</si>
  <si>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</si>
  <si>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</si>
  <si>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</si>
  <si>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</si>
  <si>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</si>
  <si>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</si>
  <si>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</si>
  <si>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County Name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</si>
  <si>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</si>
  <si>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LEA Type</t>
  </si>
  <si>
    <t>Schedule of the Fifth Apportionment for Title III, Part A</t>
  </si>
  <si>
    <t>5th
Apportionment</t>
  </si>
  <si>
    <t>County Summary of the Fifth Apportionment for Title III, Part A</t>
  </si>
  <si>
    <t>Alameda</t>
  </si>
  <si>
    <t>0000011784</t>
  </si>
  <si>
    <t>01611270000000</t>
  </si>
  <si>
    <t>01</t>
  </si>
  <si>
    <t>61127</t>
  </si>
  <si>
    <t>0000000</t>
  </si>
  <si>
    <t>N/A</t>
  </si>
  <si>
    <t>Albany City Unified</t>
  </si>
  <si>
    <t>District</t>
  </si>
  <si>
    <t>01611430000000</t>
  </si>
  <si>
    <t>61143</t>
  </si>
  <si>
    <t>Berkeley Unified</t>
  </si>
  <si>
    <t>01612420000000</t>
  </si>
  <si>
    <t>61242</t>
  </si>
  <si>
    <t>New Haven Unified</t>
  </si>
  <si>
    <t>01612590130633</t>
  </si>
  <si>
    <t>61259</t>
  </si>
  <si>
    <t>0130633</t>
  </si>
  <si>
    <t>0413</t>
  </si>
  <si>
    <t>C0413</t>
  </si>
  <si>
    <t>Lighthouse Community Charter</t>
  </si>
  <si>
    <t>Charter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</si>
  <si>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</si>
  <si>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</si>
  <si>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</si>
  <si>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</si>
  <si>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</si>
  <si>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</si>
  <si>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</si>
  <si>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</si>
  <si>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</si>
  <si>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</si>
  <si>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</si>
  <si>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</si>
  <si>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</si>
  <si>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</si>
  <si>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</si>
  <si>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</si>
  <si>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</si>
  <si>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</si>
  <si>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</si>
  <si>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</si>
  <si>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</si>
  <si>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</si>
  <si>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</si>
  <si>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</si>
  <si>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</si>
  <si>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</si>
  <si>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</si>
  <si>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Colusa</t>
  </si>
  <si>
    <t>0000011787</t>
  </si>
  <si>
    <t>06616140000000</t>
  </si>
  <si>
    <t>06</t>
  </si>
  <si>
    <t>61614</t>
  </si>
  <si>
    <t>Pierce Joint Unified</t>
  </si>
  <si>
    <t>Contra Costa</t>
  </si>
  <si>
    <t>0000009047</t>
  </si>
  <si>
    <t>07616300000000</t>
  </si>
  <si>
    <t>07</t>
  </si>
  <si>
    <t>61630</t>
  </si>
  <si>
    <t>Acalanes Union High</t>
  </si>
  <si>
    <t>07616550000000</t>
  </si>
  <si>
    <t>61655</t>
  </si>
  <si>
    <t>Brentwood Union</t>
  </si>
  <si>
    <t>07617540134072</t>
  </si>
  <si>
    <t>61754</t>
  </si>
  <si>
    <t>0134072</t>
  </si>
  <si>
    <t>1805</t>
  </si>
  <si>
    <t>C1805</t>
  </si>
  <si>
    <t>Rocketship Futuro Academy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</si>
  <si>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</si>
  <si>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</si>
  <si>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</si>
  <si>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</si>
  <si>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</si>
  <si>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</si>
  <si>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</si>
  <si>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</si>
  <si>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10621660000000</t>
  </si>
  <si>
    <t>10</t>
  </si>
  <si>
    <t>62166</t>
  </si>
  <si>
    <t>Fresno Unified</t>
  </si>
  <si>
    <t>10622400000000</t>
  </si>
  <si>
    <t>62240</t>
  </si>
  <si>
    <t>Kingsburg Elementary Charter</t>
  </si>
  <si>
    <t>10751270000000</t>
  </si>
  <si>
    <t>75127</t>
  </si>
  <si>
    <t>Mendota Unified</t>
  </si>
  <si>
    <t>Glenn</t>
  </si>
  <si>
    <t>0000011791</t>
  </si>
  <si>
    <t>11765620000000</t>
  </si>
  <si>
    <t>11</t>
  </si>
  <si>
    <t>76562</t>
  </si>
  <si>
    <t>Hamilton Unified</t>
  </si>
  <si>
    <t>Humboldt</t>
  </si>
  <si>
    <t>0000011813</t>
  </si>
  <si>
    <t>12755150000000</t>
  </si>
  <si>
    <t>12</t>
  </si>
  <si>
    <t>75515</t>
  </si>
  <si>
    <t>Eureka City Schools</t>
  </si>
  <si>
    <t>Los Angeles</t>
  </si>
  <si>
    <t>0000044132</t>
  </si>
  <si>
    <t>19642790000000</t>
  </si>
  <si>
    <t>19</t>
  </si>
  <si>
    <t>64279</t>
  </si>
  <si>
    <t>Azusa Unified</t>
  </si>
  <si>
    <t>19643780000000</t>
  </si>
  <si>
    <t>64378</t>
  </si>
  <si>
    <t>Charter Oak Unified</t>
  </si>
  <si>
    <t>19644770000000</t>
  </si>
  <si>
    <t>64477</t>
  </si>
  <si>
    <t>Eastside Union Elementary</t>
  </si>
  <si>
    <t>19645680000000</t>
  </si>
  <si>
    <t>64568</t>
  </si>
  <si>
    <t>Glendale Unified</t>
  </si>
  <si>
    <t>19645760000000</t>
  </si>
  <si>
    <t>64576</t>
  </si>
  <si>
    <t>Glendora Unified</t>
  </si>
  <si>
    <t>19647170000000</t>
  </si>
  <si>
    <t>64717</t>
  </si>
  <si>
    <t>Little Lake City Elementary</t>
  </si>
  <si>
    <t>19648570000000</t>
  </si>
  <si>
    <t>64857</t>
  </si>
  <si>
    <t>Palmdale Elementary</t>
  </si>
  <si>
    <t>19650290000000</t>
  </si>
  <si>
    <t>65029</t>
  </si>
  <si>
    <t>South Pasadena Unified</t>
  </si>
  <si>
    <t>19650450000000</t>
  </si>
  <si>
    <t>65045</t>
  </si>
  <si>
    <t>Sulphur Springs Union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</si>
  <si>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</si>
  <si>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</si>
  <si>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</si>
  <si>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</si>
  <si>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</si>
  <si>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</si>
  <si>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</si>
  <si>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</si>
  <si>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</si>
  <si>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19647331996610</t>
  </si>
  <si>
    <t>64733</t>
  </si>
  <si>
    <t>1996610</t>
  </si>
  <si>
    <t>0461</t>
  </si>
  <si>
    <t>C0461</t>
  </si>
  <si>
    <t>Los Angeles Leadership Academy</t>
  </si>
  <si>
    <t>19734370115725</t>
  </si>
  <si>
    <t>73437</t>
  </si>
  <si>
    <t>0115725</t>
  </si>
  <si>
    <t>0963</t>
  </si>
  <si>
    <t>C0963</t>
  </si>
  <si>
    <t>Lifeline Education Charter</t>
  </si>
  <si>
    <t>19647330117937</t>
  </si>
  <si>
    <t>0117937</t>
  </si>
  <si>
    <t>1039</t>
  </si>
  <si>
    <t>C1039</t>
  </si>
  <si>
    <t>ICEF Vista Elementary Academy</t>
  </si>
  <si>
    <t>19101990139170</t>
  </si>
  <si>
    <t>10199</t>
  </si>
  <si>
    <t>0139170</t>
  </si>
  <si>
    <t>2029</t>
  </si>
  <si>
    <t>C2029</t>
  </si>
  <si>
    <t>Lashon Academy City</t>
  </si>
  <si>
    <t>Madera</t>
  </si>
  <si>
    <t>0000011826</t>
  </si>
  <si>
    <t>20652010000000</t>
  </si>
  <si>
    <t>20</t>
  </si>
  <si>
    <t>65201</t>
  </si>
  <si>
    <t>Chowchilla Union High</t>
  </si>
  <si>
    <t>20652430000000</t>
  </si>
  <si>
    <t>65243</t>
  </si>
  <si>
    <t>Madera Unified</t>
  </si>
  <si>
    <t>Marin</t>
  </si>
  <si>
    <t>0000004508</t>
  </si>
  <si>
    <t>21653910000000</t>
  </si>
  <si>
    <t>21</t>
  </si>
  <si>
    <t>65391</t>
  </si>
  <si>
    <t>Mill Valley Elementary</t>
  </si>
  <si>
    <t>21654740000000</t>
  </si>
  <si>
    <t>65474</t>
  </si>
  <si>
    <t>Sausalito Marin City</t>
  </si>
  <si>
    <t>21733610000000</t>
  </si>
  <si>
    <t>73361</t>
  </si>
  <si>
    <t>Shoreline Unified</t>
  </si>
  <si>
    <t>Merced</t>
  </si>
  <si>
    <t>0000011831</t>
  </si>
  <si>
    <t>24656980000000</t>
  </si>
  <si>
    <t>24</t>
  </si>
  <si>
    <t>65698</t>
  </si>
  <si>
    <t>Hilmar Unified</t>
  </si>
  <si>
    <t>24657480000000</t>
  </si>
  <si>
    <t>65748</t>
  </si>
  <si>
    <t>Livingston Union</t>
  </si>
  <si>
    <t>Monterey</t>
  </si>
  <si>
    <t>0000008322</t>
  </si>
  <si>
    <t>27661420000000</t>
  </si>
  <si>
    <t>27</t>
  </si>
  <si>
    <t>66142</t>
  </si>
  <si>
    <t>Salinas City Elementary</t>
  </si>
  <si>
    <t>27661590000000</t>
  </si>
  <si>
    <t>66159</t>
  </si>
  <si>
    <t>Salinas Union High</t>
  </si>
  <si>
    <t>Nevada</t>
  </si>
  <si>
    <t>0000011835</t>
  </si>
  <si>
    <t>29663730000000</t>
  </si>
  <si>
    <t>29</t>
  </si>
  <si>
    <t>66373</t>
  </si>
  <si>
    <t>Pleasant Ridge Union Elementary</t>
  </si>
  <si>
    <t>Orange</t>
  </si>
  <si>
    <t>0000012840</t>
  </si>
  <si>
    <t>30664720000000</t>
  </si>
  <si>
    <t>30</t>
  </si>
  <si>
    <t>66472</t>
  </si>
  <si>
    <t>Centralia Elementary</t>
  </si>
  <si>
    <t>30666700000000</t>
  </si>
  <si>
    <t>66670</t>
  </si>
  <si>
    <t>Santa Ana Unified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</si>
  <si>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</si>
  <si>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</si>
  <si>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</si>
  <si>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</si>
  <si>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</si>
  <si>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</si>
  <si>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</si>
  <si>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</si>
  <si>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</si>
  <si>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</si>
  <si>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</si>
  <si>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</si>
  <si>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</si>
  <si>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</si>
  <si>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</si>
  <si>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31669100000000</t>
  </si>
  <si>
    <t>66910</t>
  </si>
  <si>
    <t>Roseville City Elementary</t>
  </si>
  <si>
    <t>31669440000000</t>
  </si>
  <si>
    <t>66944</t>
  </si>
  <si>
    <t>Tahoe-Truckee Unified</t>
  </si>
  <si>
    <t>31750850000000</t>
  </si>
  <si>
    <t>75085</t>
  </si>
  <si>
    <t>Rocklin Unified</t>
  </si>
  <si>
    <t>Riverside</t>
  </si>
  <si>
    <t>0000011837</t>
  </si>
  <si>
    <t>33669850000000</t>
  </si>
  <si>
    <t>33</t>
  </si>
  <si>
    <t>66985</t>
  </si>
  <si>
    <t>Banning Unified</t>
  </si>
  <si>
    <t>33669930000000</t>
  </si>
  <si>
    <t>66993</t>
  </si>
  <si>
    <t>Beaumont Unified</t>
  </si>
  <si>
    <t>33670580000000</t>
  </si>
  <si>
    <t>67058</t>
  </si>
  <si>
    <t>Desert Sands Unified</t>
  </si>
  <si>
    <t>33671730000000</t>
  </si>
  <si>
    <t>67173</t>
  </si>
  <si>
    <t>Palm Springs Unified</t>
  </si>
  <si>
    <t>33751920000000</t>
  </si>
  <si>
    <t>75192</t>
  </si>
  <si>
    <t>Temecula Valley Unified</t>
  </si>
  <si>
    <t>Sacramento</t>
  </si>
  <si>
    <t>0000004357</t>
  </si>
  <si>
    <t>34673300000000</t>
  </si>
  <si>
    <t>34</t>
  </si>
  <si>
    <t>67330</t>
  </si>
  <si>
    <t>Folsom-Cordova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</si>
  <si>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</si>
  <si>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</si>
  <si>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</si>
  <si>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</si>
  <si>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</si>
  <si>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</si>
  <si>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</si>
  <si>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</si>
  <si>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</si>
  <si>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34765050101832</t>
  </si>
  <si>
    <t>76505</t>
  </si>
  <si>
    <t>0101832</t>
  </si>
  <si>
    <t>0560</t>
  </si>
  <si>
    <t>C0560</t>
  </si>
  <si>
    <t>Futures High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</si>
  <si>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</si>
  <si>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</si>
  <si>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</si>
  <si>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</si>
  <si>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</si>
  <si>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</si>
  <si>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</si>
  <si>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</si>
  <si>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</si>
  <si>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</si>
  <si>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San Bernardino</t>
  </si>
  <si>
    <t>0000011839</t>
  </si>
  <si>
    <t>36678500000000</t>
  </si>
  <si>
    <t>36</t>
  </si>
  <si>
    <t>67850</t>
  </si>
  <si>
    <t>Rialto Unified</t>
  </si>
  <si>
    <t>36678760000000</t>
  </si>
  <si>
    <t>67876</t>
  </si>
  <si>
    <t>San Bernardino City Unified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</si>
  <si>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</si>
  <si>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</si>
  <si>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</si>
  <si>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</si>
  <si>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</si>
  <si>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</si>
  <si>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36739570000000</t>
  </si>
  <si>
    <t>73957</t>
  </si>
  <si>
    <t>Snowline Joint Unified</t>
  </si>
  <si>
    <t>San Diego</t>
  </si>
  <si>
    <t>0000007988</t>
  </si>
  <si>
    <t>37679670000000</t>
  </si>
  <si>
    <t>37</t>
  </si>
  <si>
    <t>67967</t>
  </si>
  <si>
    <t>Alpine Union Elementary</t>
  </si>
  <si>
    <t>37679910000000</t>
  </si>
  <si>
    <t>67991</t>
  </si>
  <si>
    <t>Cajon Valley Union</t>
  </si>
  <si>
    <t>37681220000000</t>
  </si>
  <si>
    <t>68122</t>
  </si>
  <si>
    <t>Fallbrook Union High</t>
  </si>
  <si>
    <t>37684520000000</t>
  </si>
  <si>
    <t>68452</t>
  </si>
  <si>
    <t>Vista Unified</t>
  </si>
  <si>
    <t>37735510000000</t>
  </si>
  <si>
    <t>73551</t>
  </si>
  <si>
    <t>Carlsbad Unified</t>
  </si>
  <si>
    <t>37684523730942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</si>
  <si>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</si>
  <si>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</si>
  <si>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</si>
  <si>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</si>
  <si>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</si>
  <si>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</si>
  <si>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</si>
  <si>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</si>
  <si>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</si>
  <si>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</si>
  <si>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37680236037956</t>
  </si>
  <si>
    <t>6037956</t>
  </si>
  <si>
    <t>0121</t>
  </si>
  <si>
    <t>C0121</t>
  </si>
  <si>
    <t>Feaster (Mae L.) Charter</t>
  </si>
  <si>
    <t>37683380124347</t>
  </si>
  <si>
    <t>68338</t>
  </si>
  <si>
    <t>0124347</t>
  </si>
  <si>
    <t>1312</t>
  </si>
  <si>
    <t>C1312</t>
  </si>
  <si>
    <t>City Heights Preparatory Charter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</si>
  <si>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</si>
  <si>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</si>
  <si>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</si>
  <si>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</si>
  <si>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</si>
  <si>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</si>
  <si>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</si>
  <si>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</si>
  <si>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</si>
  <si>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</si>
  <si>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</si>
  <si>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</si>
  <si>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</si>
  <si>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39754990000000</t>
  </si>
  <si>
    <t>39</t>
  </si>
  <si>
    <t>75499</t>
  </si>
  <si>
    <t>Tracy Joint Unified</t>
  </si>
  <si>
    <t>San Mateo</t>
  </si>
  <si>
    <t>0000011843</t>
  </si>
  <si>
    <t>41689080000000</t>
  </si>
  <si>
    <t>41</t>
  </si>
  <si>
    <t>68908</t>
  </si>
  <si>
    <t>Hillsborough City Elementary</t>
  </si>
  <si>
    <t>41689240000000</t>
  </si>
  <si>
    <t>68924</t>
  </si>
  <si>
    <t>Jefferson Union High</t>
  </si>
  <si>
    <t>41689810000000</t>
  </si>
  <si>
    <t>68981</t>
  </si>
  <si>
    <t>Portola Valley Elementary</t>
  </si>
  <si>
    <t>41690050000000</t>
  </si>
  <si>
    <t>69005</t>
  </si>
  <si>
    <t>Redwood City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</si>
  <si>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</si>
  <si>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</si>
  <si>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</si>
  <si>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</si>
  <si>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</si>
  <si>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</si>
  <si>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</si>
  <si>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</si>
  <si>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</si>
  <si>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Santa Barbara</t>
  </si>
  <si>
    <t>0000002583</t>
  </si>
  <si>
    <t>42693360000000</t>
  </si>
  <si>
    <t>42</t>
  </si>
  <si>
    <t>69336</t>
  </si>
  <si>
    <t>Solvang Elementary</t>
  </si>
  <si>
    <t>Santa Clara</t>
  </si>
  <si>
    <t>0000011846</t>
  </si>
  <si>
    <t>43694010000000</t>
  </si>
  <si>
    <t>43</t>
  </si>
  <si>
    <t>69401</t>
  </si>
  <si>
    <t>Campbell Union High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</si>
  <si>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</si>
  <si>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</si>
  <si>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</si>
  <si>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</si>
  <si>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</si>
  <si>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</si>
  <si>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</si>
  <si>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</si>
  <si>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</si>
  <si>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43695260000000</t>
  </si>
  <si>
    <t>69526</t>
  </si>
  <si>
    <t>Los Gatos Union Elementary</t>
  </si>
  <si>
    <t>43695910000000</t>
  </si>
  <si>
    <t>69591</t>
  </si>
  <si>
    <t>Mountain View Whisman</t>
  </si>
  <si>
    <t>43696410000000</t>
  </si>
  <si>
    <t>69641</t>
  </si>
  <si>
    <t>Palo Alto Unified</t>
  </si>
  <si>
    <t>43104390119024</t>
  </si>
  <si>
    <t>10439</t>
  </si>
  <si>
    <t>0119024</t>
  </si>
  <si>
    <t>1061</t>
  </si>
  <si>
    <t>C1061</t>
  </si>
  <si>
    <t>Rocketship Si Se Puede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</si>
  <si>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</si>
  <si>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</si>
  <si>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</si>
  <si>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</si>
  <si>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</si>
  <si>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</si>
  <si>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</si>
  <si>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</si>
  <si>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</si>
  <si>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</si>
  <si>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Santa Cruz</t>
  </si>
  <si>
    <t>0000011781</t>
  </si>
  <si>
    <t>44698070000000</t>
  </si>
  <si>
    <t>44</t>
  </si>
  <si>
    <t>69807</t>
  </si>
  <si>
    <t>San Lorenzo Valley Unified</t>
  </si>
  <si>
    <t>44698150000000</t>
  </si>
  <si>
    <t>69815</t>
  </si>
  <si>
    <t>Santa Cruz City Elementary</t>
  </si>
  <si>
    <t>Shasta</t>
  </si>
  <si>
    <t>0000011849</t>
  </si>
  <si>
    <t>45700110000000</t>
  </si>
  <si>
    <t>45</t>
  </si>
  <si>
    <t>70011</t>
  </si>
  <si>
    <t>Happy Valley Union Elementary</t>
  </si>
  <si>
    <t>45699140135624</t>
  </si>
  <si>
    <t>69914</t>
  </si>
  <si>
    <t>0135624</t>
  </si>
  <si>
    <t>1869</t>
  </si>
  <si>
    <t>C1869</t>
  </si>
  <si>
    <t>Tree of Life International Charter</t>
  </si>
  <si>
    <t>Siskiyou</t>
  </si>
  <si>
    <t>0000011782</t>
  </si>
  <si>
    <t>47736840000000</t>
  </si>
  <si>
    <t>47</t>
  </si>
  <si>
    <t>73684</t>
  </si>
  <si>
    <t>Butte Valley Unified</t>
  </si>
  <si>
    <t>Sonoma</t>
  </si>
  <si>
    <t>0000011855</t>
  </si>
  <si>
    <t>49706070000000</t>
  </si>
  <si>
    <t>49</t>
  </si>
  <si>
    <t>70607</t>
  </si>
  <si>
    <t>West Sonoma County Union High</t>
  </si>
  <si>
    <t>49706560000000</t>
  </si>
  <si>
    <t>70656</t>
  </si>
  <si>
    <t>Cloverdale Unified</t>
  </si>
  <si>
    <t>49708470000000</t>
  </si>
  <si>
    <t>70847</t>
  </si>
  <si>
    <t>Old Adobe Union</t>
  </si>
  <si>
    <t>49708960000000</t>
  </si>
  <si>
    <t>70896</t>
  </si>
  <si>
    <t>Rincon Valley Union Elementary</t>
  </si>
  <si>
    <t>49709040000000</t>
  </si>
  <si>
    <t>70904</t>
  </si>
  <si>
    <t>Roseland</t>
  </si>
  <si>
    <t>49709530000000</t>
  </si>
  <si>
    <t>70953</t>
  </si>
  <si>
    <t>Sonoma Valley Unified</t>
  </si>
  <si>
    <t>49753580000000</t>
  </si>
  <si>
    <t>75358</t>
  </si>
  <si>
    <t>Windsor Unified</t>
  </si>
  <si>
    <t>Stanislaus</t>
  </si>
  <si>
    <t>0000013338</t>
  </si>
  <si>
    <t>50711670000000</t>
  </si>
  <si>
    <t>50</t>
  </si>
  <si>
    <t>71167</t>
  </si>
  <si>
    <t>Modesto City Elementary</t>
  </si>
  <si>
    <t>50712900000000</t>
  </si>
  <si>
    <t>71290</t>
  </si>
  <si>
    <t>Sylvan Union Elementary</t>
  </si>
  <si>
    <t>Tehama</t>
  </si>
  <si>
    <t>0000011857</t>
  </si>
  <si>
    <t>52714980000000</t>
  </si>
  <si>
    <t>52</t>
  </si>
  <si>
    <t>71498</t>
  </si>
  <si>
    <t>Corning Union Elementary</t>
  </si>
  <si>
    <t>52715480000000</t>
  </si>
  <si>
    <t>71548</t>
  </si>
  <si>
    <t>Gerber Union Elementary</t>
  </si>
  <si>
    <t>52716390000000</t>
  </si>
  <si>
    <t>71639</t>
  </si>
  <si>
    <t>Red Bluff Joint Union High</t>
  </si>
  <si>
    <t>Tulare</t>
  </si>
  <si>
    <t>0000011859</t>
  </si>
  <si>
    <t>54718600000000</t>
  </si>
  <si>
    <t>54</t>
  </si>
  <si>
    <t>71860</t>
  </si>
  <si>
    <t>Cutler-Orosi Joint Unified</t>
  </si>
  <si>
    <t>54720250000000</t>
  </si>
  <si>
    <t>72025</t>
  </si>
  <si>
    <t>Outside Creek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</si>
  <si>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</si>
  <si>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</si>
  <si>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</si>
  <si>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</si>
  <si>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</si>
  <si>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</si>
  <si>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</si>
  <si>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</si>
  <si>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</si>
  <si>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54768360000000</t>
  </si>
  <si>
    <t>76836</t>
  </si>
  <si>
    <t>Exeter Unified</t>
  </si>
  <si>
    <t>Ventura</t>
  </si>
  <si>
    <t>0000001357</t>
  </si>
  <si>
    <t>56724540000000</t>
  </si>
  <si>
    <t>56</t>
  </si>
  <si>
    <t>72454</t>
  </si>
  <si>
    <t>Fillmore Unified</t>
  </si>
  <si>
    <t>56725530000000</t>
  </si>
  <si>
    <t>72553</t>
  </si>
  <si>
    <t>Pleasant Valley</t>
  </si>
  <si>
    <t>Yolo</t>
  </si>
  <si>
    <t>0000011865</t>
  </si>
  <si>
    <t>57726860000000</t>
  </si>
  <si>
    <t>57</t>
  </si>
  <si>
    <t>72686</t>
  </si>
  <si>
    <t>Esparto Unified</t>
  </si>
  <si>
    <t>57726940124875</t>
  </si>
  <si>
    <t>72694</t>
  </si>
  <si>
    <t>0124875</t>
  </si>
  <si>
    <t>1338</t>
  </si>
  <si>
    <t>C1338</t>
  </si>
  <si>
    <t>Sacramento Valley Charter</t>
  </si>
  <si>
    <t>Yuba</t>
  </si>
  <si>
    <t>0000011783</t>
  </si>
  <si>
    <t>58727510000000</t>
  </si>
  <si>
    <t>58</t>
  </si>
  <si>
    <t>72751</t>
  </si>
  <si>
    <t>Wheatland</t>
  </si>
  <si>
    <t>58727690000000</t>
  </si>
  <si>
    <t>72769</t>
  </si>
  <si>
    <t>Wheatland Union High</t>
  </si>
  <si>
    <t>October 2024</t>
  </si>
  <si>
    <t>23-15146 09-11-2024</t>
  </si>
  <si>
    <t>Voucher ID</t>
  </si>
  <si>
    <t>00436833</t>
  </si>
  <si>
    <t>00436834</t>
  </si>
  <si>
    <t>00436835</t>
  </si>
  <si>
    <t>00436836</t>
  </si>
  <si>
    <t>00436837</t>
  </si>
  <si>
    <t>00436838</t>
  </si>
  <si>
    <t>00436839</t>
  </si>
  <si>
    <t>00436840</t>
  </si>
  <si>
    <t>00436841</t>
  </si>
  <si>
    <t>00436842</t>
  </si>
  <si>
    <t>00436843</t>
  </si>
  <si>
    <t>00436844</t>
  </si>
  <si>
    <t>00436845</t>
  </si>
  <si>
    <t>00436846</t>
  </si>
  <si>
    <t>00436847</t>
  </si>
  <si>
    <t>00436848</t>
  </si>
  <si>
    <t>00436849</t>
  </si>
  <si>
    <t>00436850</t>
  </si>
  <si>
    <t>00436851</t>
  </si>
  <si>
    <t>00436852</t>
  </si>
  <si>
    <t>00436853</t>
  </si>
  <si>
    <t>00436854</t>
  </si>
  <si>
    <t>00436855</t>
  </si>
  <si>
    <t>00436856</t>
  </si>
  <si>
    <t>00436857</t>
  </si>
  <si>
    <t>00436858</t>
  </si>
  <si>
    <t>00436859</t>
  </si>
  <si>
    <t>00436860</t>
  </si>
  <si>
    <t>00436861</t>
  </si>
  <si>
    <t>00436862</t>
  </si>
  <si>
    <t>00436863</t>
  </si>
  <si>
    <t>00436864</t>
  </si>
  <si>
    <t>00436865</t>
  </si>
  <si>
    <t>00436866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</si>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</sst>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6" fillId="0" borderId="0" applyNumberFormat="0" applyFill="0" applyAlignment="0" applyProtection="0"/>
    <xf numFmtId="0" fontId="5" fillId="0" borderId="0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3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33" fillId="0" borderId="12" applyNumberFormat="0" applyFill="0" applyAlignment="0" applyProtection="0"/>
  </cellStyleXfs>
  <cellXfs count="43">
    <xf numFmtId="0" fontId="0" fillId="0" borderId="0" xfId="0"/>
    <xf numFmtId="0" fontId="4" fillId="0" borderId="0" xfId="0" applyFont="1"/>
    <xf numFmtId="164" fontId="0" fillId="0" borderId="0" xfId="0" applyNumberForma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quotePrefix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7" fillId="0" borderId="0" xfId="0" applyFont="1"/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7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164" fontId="5" fillId="0" borderId="8" xfId="0" applyNumberFormat="1" applyFont="1" applyBorder="1"/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1" applyFont="1" applyFill="1" applyAlignment="1">
      <alignment horizontal="right" vertical="center" wrapText="1"/>
    </xf>
    <xf numFmtId="6" fontId="4" fillId="0" borderId="0" xfId="0" applyNumberFormat="1" applyFont="1" applyAlignment="1">
      <alignment horizontal="right"/>
    </xf>
    <xf numFmtId="6" fontId="7" fillId="0" borderId="0" xfId="0" applyNumberFormat="1" applyFont="1" applyAlignment="1">
      <alignment horizontal="right"/>
    </xf>
    <xf numFmtId="17" fontId="0" fillId="0" borderId="0" xfId="0" quotePrefix="1" applyNumberFormat="1"/>
    <xf numFmtId="0" fontId="5" fillId="0" borderId="8" xfId="23" applyFill="1" applyBorder="1"/>
    <xf numFmtId="49" fontId="24" fillId="0" borderId="0" xfId="3" applyNumberFormat="1" applyFont="1" applyAlignment="1">
      <alignment horizontal="left" vertical="top"/>
    </xf>
    <xf numFmtId="0" fontId="3" fillId="0" borderId="0" xfId="22" applyFont="1"/>
    <xf numFmtId="0" fontId="6" fillId="0" borderId="0" xfId="4"/>
    <xf numFmtId="0" fontId="24" fillId="0" borderId="0" xfId="3" applyFont="1" applyAlignment="1">
      <alignment horizontal="left" vertical="top"/>
    </xf>
    <xf numFmtId="0" fontId="7" fillId="0" borderId="0" xfId="21" applyFont="1" applyAlignment="1">
      <alignment horizontal="left" wrapText="1"/>
    </xf>
    <xf numFmtId="0" fontId="5" fillId="0" borderId="8" xfId="23" applyBorder="1"/>
    <xf numFmtId="0" fontId="5" fillId="0" borderId="8" xfId="23" applyBorder="1" applyAlignment="1">
      <alignment horizontal="center"/>
    </xf>
    <xf numFmtId="6" fontId="5" fillId="0" borderId="8" xfId="23" applyNumberFormat="1" applyBorder="1" applyAlignment="1">
      <alignment horizontal="right"/>
    </xf>
  </cellXfs>
  <cellStyles count="66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7" builtinId="27" hidden="1"/>
    <cellStyle name="Bad" xfId="55" builtinId="27" customBuiltin="1"/>
    <cellStyle name="Calculation" xfId="11" builtinId="22" hidden="1"/>
    <cellStyle name="Calculation" xfId="59" builtinId="22" customBuiltin="1"/>
    <cellStyle name="Check Cell" xfId="13" builtinId="23" hidden="1"/>
    <cellStyle name="Check Cell" xfId="61" builtinId="23" customBuiltin="1"/>
    <cellStyle name="Explanatory Text" xfId="16" builtinId="53" hidden="1"/>
    <cellStyle name="Explanatory Text" xfId="64" builtinId="53" customBuiltin="1"/>
    <cellStyle name="Good" xfId="6" builtinId="26" hidden="1"/>
    <cellStyle name="Good" xfId="54" builtinId="26" customBuiltin="1"/>
    <cellStyle name="Heading 1" xfId="3" builtinId="16" customBuiltin="1"/>
    <cellStyle name="Heading 1 2" xfId="50" xr:uid="{515AA55D-ADC1-44EE-9C19-1021DC438976}"/>
    <cellStyle name="Heading 1 4" xfId="1" xr:uid="{00000000-0005-0000-0000-000006000000}"/>
    <cellStyle name="Heading 2" xfId="22" builtinId="17" customBuiltin="1"/>
    <cellStyle name="Heading 2 2" xfId="51" xr:uid="{2D657DBC-585F-45AF-92CF-8660C30241DC}"/>
    <cellStyle name="Heading 3" xfId="4" builtinId="18" customBuiltin="1"/>
    <cellStyle name="Heading 3 2" xfId="52" xr:uid="{E2AA1B84-15C1-4DA2-A4F1-F603FCC44073}"/>
    <cellStyle name="Heading 4" xfId="5" builtinId="19" customBuiltin="1"/>
    <cellStyle name="Heading 4 2" xfId="53" xr:uid="{8252073A-AE42-489D-ABDC-52FC062D1587}"/>
    <cellStyle name="Input" xfId="9" builtinId="20" hidden="1"/>
    <cellStyle name="Input" xfId="57" builtinId="20" customBuiltin="1"/>
    <cellStyle name="Linked Cell" xfId="12" builtinId="24" hidden="1"/>
    <cellStyle name="Linked Cell" xfId="60" builtinId="24" customBuiltin="1"/>
    <cellStyle name="Neutral" xfId="8" builtinId="28" hidden="1"/>
    <cellStyle name="Neutral" xfId="56" builtinId="28" customBuilti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" xfId="48" xr:uid="{DE9A66D6-08D4-4713-838F-8DA63476DA91}"/>
    <cellStyle name="Normal 5" xfId="21" xr:uid="{00000000-0005-0000-0000-000010000000}"/>
    <cellStyle name="Note" xfId="15" builtinId="10" hidden="1"/>
    <cellStyle name="Note" xfId="63" builtinId="10" customBuiltin="1"/>
    <cellStyle name="Output" xfId="10" builtinId="21" hidden="1"/>
    <cellStyle name="Output" xfId="58" builtinId="21" customBuiltin="1"/>
    <cellStyle name="Title" xfId="2" builtinId="15" hidden="1"/>
    <cellStyle name="Title" xfId="49" builtinId="15" customBuiltin="1"/>
    <cellStyle name="Total" xfId="23" builtinId="25" customBuiltin="1"/>
    <cellStyle name="Total 2" xfId="17" xr:uid="{00000000-0005-0000-0000-000014000000}"/>
    <cellStyle name="Total 3" xfId="65" xr:uid="{C0A81B97-4DC2-41E0-B4ED-D903861FFC0D}"/>
    <cellStyle name="Warning Text" xfId="14" builtinId="11" hidden="1"/>
    <cellStyle name="Warning Text" xfId="62" builtinId="11" customBuiltin="1"/>
  </cellStyles>
  <dxfs count="33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36" totalsRowCount="1" headerRowDxfId="32" dataDxfId="31" tableBorderDxfId="30" totalsRowBorderDxfId="29" totalsRowCellStyle="Total">
  <autoFilter ref="A6:M135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8" totalsRowDxfId="27" totalsRowCellStyle="Total"/>
    <tableColumn id="4" xr3:uid="{00000000-0010-0000-0000-000004000000}" name="County_x000a_Code" dataDxfId="26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22" totalsRowCellStyle="Total"/>
    <tableColumn id="10" xr3:uid="{00000000-0010-0000-0000-00000A000000}" name="Local Educational Agency" dataDxfId="21" totalsRowCellStyle="Total"/>
    <tableColumn id="13" xr3:uid="{9D08064C-D59C-405C-90A7-F9FAD9C10077}" name="LEA Type" dataDxfId="20" totalsRowDxfId="19" dataCellStyle="Normal 5" totalsRowCellStyle="Total"/>
    <tableColumn id="11" xr3:uid="{00000000-0010-0000-0000-00000B000000}" name="_x000a_2023–24_x000a_Final Allocation Amount" totalsRowFunction="sum" dataDxfId="18" totalsRowDxfId="17" totalsRowCellStyle="Total"/>
    <tableColumn id="12" xr3:uid="{00000000-0010-0000-0000-00000C000000}" name="5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0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/>
    <tableColumn id="2" xr3:uid="{00000000-0010-0000-0100-000002000000}" name="County_x000a_Treasurer" dataDxfId="7" totalsRowDxfId="6"/>
    <tableColumn id="3" xr3:uid="{00000000-0010-0000-0100-000003000000}" name="Invoice #" dataDxfId="5" totalsRowDxfId="4"/>
    <tableColumn id="4" xr3:uid="{00000000-0010-0000-0100-000004000000}" name="County_x000a_Total" totalsRowFunction="sum" dataDxfId="3" totalsRowDxfId="2"/>
    <tableColumn id="5" xr3:uid="{673BE713-6056-49A0-8665-CFE1D82EB09F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abSelected="1" zoomScaleNormal="100" workbookViewId="0"/>
  </sheetViews>
  <sheetFormatPr defaultColWidth="9.1796875" defaultRowHeight="15" x14ac:dyDescent="0.25"/>
  <cols>
    <col min="1" max="1" width="18.90625" style="1" customWidth="1"/>
    <col min="2" max="2" width="14.54296875" style="1" bestFit="1" customWidth="1"/>
    <col min="3" max="3" width="12.36328125" style="1" bestFit="1" customWidth="1"/>
    <col min="4" max="4" width="14.90625" style="4" customWidth="1"/>
    <col min="5" max="5" width="7.6328125" style="1" customWidth="1"/>
    <col min="6" max="6" width="8.08984375" style="1" customWidth="1"/>
    <col min="7" max="7" width="8.6328125" style="1" customWidth="1"/>
    <col min="8" max="9" width="9.08984375" style="1" customWidth="1"/>
    <col min="10" max="10" width="40.6328125" style="1" customWidth="1"/>
    <col min="11" max="11" width="12.1796875" style="4" customWidth="1"/>
    <col min="12" max="12" width="15.81640625" style="29" bestFit="1" customWidth="1"/>
    <col min="13" max="13" width="14.81640625" style="29" customWidth="1"/>
    <col min="14" max="16384" width="9.1796875" style="1"/>
  </cols>
  <sheetData>
    <row r="1" spans="1:13" ht="21" x14ac:dyDescent="0.25">
      <c r="A1" s="38" t="s">
        <v>22</v>
      </c>
    </row>
    <row r="2" spans="1:13" ht="17.399999999999999" x14ac:dyDescent="0.3">
      <c r="A2" s="36" t="s">
        <v>15</v>
      </c>
    </row>
    <row r="3" spans="1:13" ht="15.6" x14ac:dyDescent="0.3">
      <c r="A3" s="37" t="s">
        <v>14</v>
      </c>
    </row>
    <row r="4" spans="1:13" ht="15.6" x14ac:dyDescent="0.3">
      <c r="A4" s="13" t="s">
        <v>18</v>
      </c>
      <c r="B4" s="3"/>
      <c r="C4" s="3"/>
      <c r="D4" s="25"/>
      <c r="E4" s="3"/>
      <c r="F4" s="3"/>
      <c r="G4" s="3"/>
      <c r="H4" s="3"/>
      <c r="I4" s="3"/>
      <c r="J4" s="3"/>
      <c r="K4" s="25"/>
      <c r="L4" s="30"/>
      <c r="M4" s="30"/>
    </row>
    <row r="5" spans="1:13" ht="15.6" x14ac:dyDescent="0.25">
      <c r="A5" t="s">
        <v>619</v>
      </c>
      <c r="B5" s="3"/>
      <c r="C5" s="3"/>
      <c r="D5" s="25"/>
      <c r="E5" s="3"/>
      <c r="F5" s="3"/>
      <c r="G5" s="3"/>
      <c r="H5" s="3"/>
      <c r="I5" s="3"/>
      <c r="J5" s="3"/>
      <c r="K5" s="25"/>
      <c r="L5" s="30"/>
      <c r="M5" s="30"/>
    </row>
    <row r="6" spans="1:13" ht="84" customHeight="1" thickBot="1" x14ac:dyDescent="0.35">
      <c r="A6" s="22" t="s">
        <v>19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21</v>
      </c>
      <c r="L6" s="22" t="s">
        <v>20</v>
      </c>
      <c r="M6" s="22" t="s">
        <v>23</v>
      </c>
    </row>
    <row r="7" spans="1:13" ht="15.6" thickTop="1" x14ac:dyDescent="0.25">
      <c r="A7" s="12" t="s">
        <v>25</v>
      </c>
      <c r="B7" s="4" t="s">
        <v>26</v>
      </c>
      <c r="C7" s="4">
        <v>1</v>
      </c>
      <c r="D7" s="2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4" t="s">
        <v>29</v>
      </c>
      <c r="J7" s="39" t="s">
        <v>32</v>
      </c>
      <c r="K7" s="17" t="s">
        <v>33</v>
      </c>
      <c r="L7" s="31">
        <v>25084</v>
      </c>
      <c r="M7" s="31">
        <v>1194</v>
      </c>
    </row>
    <row r="8" spans="1:13" x14ac:dyDescent="0.25">
      <c r="A8" s="12" t="s">
        <v>25</v>
      </c>
      <c r="B8" s="4" t="s">
        <v>26</v>
      </c>
      <c r="C8" s="4">
        <v>1</v>
      </c>
      <c r="D8" s="28" t="s">
        <v>34</v>
      </c>
      <c r="E8" s="17" t="s">
        <v>28</v>
      </c>
      <c r="F8" s="17" t="s">
        <v>35</v>
      </c>
      <c r="G8" s="17" t="s">
        <v>30</v>
      </c>
      <c r="H8" s="17" t="s">
        <v>31</v>
      </c>
      <c r="I8" s="4" t="s">
        <v>35</v>
      </c>
      <c r="J8" s="39" t="s">
        <v>36</v>
      </c>
      <c r="K8" s="17" t="s">
        <v>33</v>
      </c>
      <c r="L8" s="31">
        <v>29244</v>
      </c>
      <c r="M8" s="31">
        <v>7311</v>
      </c>
    </row>
    <row r="9" spans="1:13" x14ac:dyDescent="0.25">
      <c r="A9" s="12" t="s">
        <v>25</v>
      </c>
      <c r="B9" s="4" t="s">
        <v>26</v>
      </c>
      <c r="C9" s="4">
        <v>1</v>
      </c>
      <c r="D9" s="28" t="s">
        <v>37</v>
      </c>
      <c r="E9" s="17" t="s">
        <v>28</v>
      </c>
      <c r="F9" s="17" t="s">
        <v>38</v>
      </c>
      <c r="G9" s="17" t="s">
        <v>30</v>
      </c>
      <c r="H9" s="17" t="s">
        <v>31</v>
      </c>
      <c r="I9" s="4" t="s">
        <v>38</v>
      </c>
      <c r="J9" s="39" t="s">
        <v>39</v>
      </c>
      <c r="K9" s="17" t="s">
        <v>33</v>
      </c>
      <c r="L9" s="31">
        <v>48781</v>
      </c>
      <c r="M9" s="31">
        <v>2322</v>
      </c>
    </row>
    <row r="10" spans="1:13" x14ac:dyDescent="0.25">
      <c r="A10" s="12" t="s">
        <v>25</v>
      </c>
      <c r="B10" s="4" t="s">
        <v>26</v>
      </c>
      <c r="C10" s="4">
        <v>1</v>
      </c>
      <c r="D10" s="28" t="s">
        <v>40</v>
      </c>
      <c r="E10" s="17" t="s">
        <v>28</v>
      </c>
      <c r="F10" s="17" t="s">
        <v>41</v>
      </c>
      <c r="G10" s="17" t="s">
        <v>42</v>
      </c>
      <c r="H10" s="17" t="s">
        <v>43</v>
      </c>
      <c r="I10" s="4" t="s">
        <v>44</v>
      </c>
      <c r="J10" s="39" t="s">
        <v>45</v>
      </c>
      <c r="K10" s="17" t="s">
        <v>46</v>
      </c>
      <c r="L10" s="31">
        <v>1387</v>
      </c>
      <c r="M10" s="31">
        <v>66</v>
      </c>
    </row>
    <row r="11" spans="1:13" x14ac:dyDescent="0.25">
      <c r="A11" s="12" t="s">
        <v>25</v>
      </c>
      <c r="B11" s="4" t="s">
        <v>26</v>
      </c>
      <c r="C11" s="4">
        <v>1</v>
      </c>
      <c r="D11" s="28" t="s">
        <v>47</v>
      </c>
      <c r="E11" s="17" t="s">
        <v>28</v>
      </c>
      <c r="F11" s="17" t="s">
        <v>48</v>
      </c>
      <c r="G11" s="17" t="s">
        <v>49</v>
      </c>
      <c r="H11" s="17" t="s">
        <v>50</v>
      </c>
      <c r="I11" s="4" t="s">
        <v>51</v>
      </c>
      <c r="J11" s="39" t="s">
        <v>52</v>
      </c>
      <c r="K11" s="17" t="s">
        <v>46</v>
      </c>
      <c r="L11" s="31">
        <v>6050</v>
      </c>
      <c r="M11" s="31">
        <v>1800</v>
      </c>
    </row>
    <row r="12" spans="1:13" x14ac:dyDescent="0.25">
      <c r="A12" s="12" t="s">
        <v>25</v>
      </c>
      <c r="B12" s="4" t="s">
        <v>26</v>
      </c>
      <c r="C12" s="4">
        <v>1</v>
      </c>
      <c r="D12" s="28" t="s">
        <v>53</v>
      </c>
      <c r="E12" s="17" t="s">
        <v>28</v>
      </c>
      <c r="F12" s="17" t="s">
        <v>41</v>
      </c>
      <c r="G12" s="17" t="s">
        <v>54</v>
      </c>
      <c r="H12" s="17" t="s">
        <v>55</v>
      </c>
      <c r="I12" s="4" t="s">
        <v>56</v>
      </c>
      <c r="J12" s="39" t="s">
        <v>57</v>
      </c>
      <c r="K12" s="17" t="s">
        <v>46</v>
      </c>
      <c r="L12" s="31">
        <v>11092</v>
      </c>
      <c r="M12" s="31">
        <v>5138</v>
      </c>
    </row>
    <row r="13" spans="1:13" x14ac:dyDescent="0.25">
      <c r="A13" s="12" t="s">
        <v>25</v>
      </c>
      <c r="B13" s="4" t="s">
        <v>26</v>
      </c>
      <c r="C13" s="4">
        <v>1</v>
      </c>
      <c r="D13" s="28" t="s">
        <v>58</v>
      </c>
      <c r="E13" s="17" t="s">
        <v>28</v>
      </c>
      <c r="F13" s="17" t="s">
        <v>41</v>
      </c>
      <c r="G13" s="17" t="s">
        <v>59</v>
      </c>
      <c r="H13" s="17" t="s">
        <v>60</v>
      </c>
      <c r="I13" s="4" t="s">
        <v>61</v>
      </c>
      <c r="J13" s="39" t="s">
        <v>62</v>
      </c>
      <c r="K13" s="17" t="s">
        <v>46</v>
      </c>
      <c r="L13" s="31">
        <v>3151</v>
      </c>
      <c r="M13" s="31">
        <v>1613</v>
      </c>
    </row>
    <row r="14" spans="1:13" ht="30" x14ac:dyDescent="0.25">
      <c r="A14" s="12" t="s">
        <v>25</v>
      </c>
      <c r="B14" s="4" t="s">
        <v>26</v>
      </c>
      <c r="C14" s="4">
        <v>1</v>
      </c>
      <c r="D14" s="28" t="s">
        <v>63</v>
      </c>
      <c r="E14" s="17" t="s">
        <v>28</v>
      </c>
      <c r="F14" s="17" t="s">
        <v>41</v>
      </c>
      <c r="G14" s="17" t="s">
        <v>64</v>
      </c>
      <c r="H14" s="17" t="s">
        <v>65</v>
      </c>
      <c r="I14" s="4" t="s">
        <v>66</v>
      </c>
      <c r="J14" s="39" t="s">
        <v>67</v>
      </c>
      <c r="K14" s="17" t="s">
        <v>46</v>
      </c>
      <c r="L14" s="31">
        <v>3277</v>
      </c>
      <c r="M14" s="31">
        <v>898</v>
      </c>
    </row>
    <row r="15" spans="1:13" x14ac:dyDescent="0.25">
      <c r="A15" s="12" t="s">
        <v>25</v>
      </c>
      <c r="B15" s="4" t="s">
        <v>26</v>
      </c>
      <c r="C15" s="4">
        <v>1</v>
      </c>
      <c r="D15" s="28" t="s">
        <v>68</v>
      </c>
      <c r="E15" s="17" t="s">
        <v>28</v>
      </c>
      <c r="F15" s="17" t="s">
        <v>69</v>
      </c>
      <c r="G15" s="17" t="s">
        <v>70</v>
      </c>
      <c r="H15" s="17" t="s">
        <v>71</v>
      </c>
      <c r="I15" s="4" t="s">
        <v>72</v>
      </c>
      <c r="J15" s="39" t="s">
        <v>73</v>
      </c>
      <c r="K15" s="17" t="s">
        <v>46</v>
      </c>
      <c r="L15" s="31">
        <v>1765</v>
      </c>
      <c r="M15" s="31">
        <v>904</v>
      </c>
    </row>
    <row r="16" spans="1:13" x14ac:dyDescent="0.25">
      <c r="A16" s="12" t="s">
        <v>74</v>
      </c>
      <c r="B16" s="4" t="s">
        <v>75</v>
      </c>
      <c r="C16" s="4">
        <v>1</v>
      </c>
      <c r="D16" s="28" t="s">
        <v>76</v>
      </c>
      <c r="E16" s="17" t="s">
        <v>77</v>
      </c>
      <c r="F16" s="17" t="s">
        <v>78</v>
      </c>
      <c r="G16" s="17" t="s">
        <v>30</v>
      </c>
      <c r="H16" s="17" t="s">
        <v>31</v>
      </c>
      <c r="I16" s="4" t="s">
        <v>78</v>
      </c>
      <c r="J16" s="39" t="s">
        <v>79</v>
      </c>
      <c r="K16" s="17" t="s">
        <v>33</v>
      </c>
      <c r="L16" s="31">
        <v>5798</v>
      </c>
      <c r="M16" s="31">
        <v>677</v>
      </c>
    </row>
    <row r="17" spans="1:13" x14ac:dyDescent="0.25">
      <c r="A17" s="12" t="s">
        <v>80</v>
      </c>
      <c r="B17" s="4" t="s">
        <v>81</v>
      </c>
      <c r="C17" s="4">
        <v>50</v>
      </c>
      <c r="D17" s="28" t="s">
        <v>82</v>
      </c>
      <c r="E17" s="17" t="s">
        <v>83</v>
      </c>
      <c r="F17" s="17" t="s">
        <v>84</v>
      </c>
      <c r="G17" s="17" t="s">
        <v>30</v>
      </c>
      <c r="H17" s="17" t="s">
        <v>31</v>
      </c>
      <c r="I17" s="4" t="s">
        <v>84</v>
      </c>
      <c r="J17" s="39" t="s">
        <v>85</v>
      </c>
      <c r="K17" s="17" t="s">
        <v>33</v>
      </c>
      <c r="L17" s="31">
        <v>17269</v>
      </c>
      <c r="M17" s="31">
        <v>822</v>
      </c>
    </row>
    <row r="18" spans="1:13" x14ac:dyDescent="0.25">
      <c r="A18" s="12" t="s">
        <v>80</v>
      </c>
      <c r="B18" s="4" t="s">
        <v>81</v>
      </c>
      <c r="C18" s="4">
        <v>50</v>
      </c>
      <c r="D18" s="28" t="s">
        <v>86</v>
      </c>
      <c r="E18" s="17" t="s">
        <v>83</v>
      </c>
      <c r="F18" s="17" t="s">
        <v>87</v>
      </c>
      <c r="G18" s="17" t="s">
        <v>30</v>
      </c>
      <c r="H18" s="17" t="s">
        <v>31</v>
      </c>
      <c r="I18" s="4" t="s">
        <v>87</v>
      </c>
      <c r="J18" s="39" t="s">
        <v>88</v>
      </c>
      <c r="K18" s="17" t="s">
        <v>33</v>
      </c>
      <c r="L18" s="31">
        <v>26849</v>
      </c>
      <c r="M18" s="31">
        <v>12593</v>
      </c>
    </row>
    <row r="19" spans="1:13" x14ac:dyDescent="0.25">
      <c r="A19" s="12" t="s">
        <v>80</v>
      </c>
      <c r="B19" s="4" t="s">
        <v>81</v>
      </c>
      <c r="C19" s="4">
        <v>50</v>
      </c>
      <c r="D19" s="28" t="s">
        <v>89</v>
      </c>
      <c r="E19" s="17" t="s">
        <v>83</v>
      </c>
      <c r="F19" s="17" t="s">
        <v>90</v>
      </c>
      <c r="G19" s="17" t="s">
        <v>91</v>
      </c>
      <c r="H19" s="17" t="s">
        <v>92</v>
      </c>
      <c r="I19" s="4" t="s">
        <v>93</v>
      </c>
      <c r="J19" s="39" t="s">
        <v>94</v>
      </c>
      <c r="K19" s="17" t="s">
        <v>46</v>
      </c>
      <c r="L19" s="31">
        <v>3151</v>
      </c>
      <c r="M19" s="31">
        <v>150</v>
      </c>
    </row>
    <row r="20" spans="1:13" x14ac:dyDescent="0.25">
      <c r="A20" s="12" t="s">
        <v>95</v>
      </c>
      <c r="B20" s="4" t="s">
        <v>96</v>
      </c>
      <c r="C20" s="4">
        <v>1</v>
      </c>
      <c r="D20" s="28" t="s">
        <v>97</v>
      </c>
      <c r="E20" s="17" t="s">
        <v>98</v>
      </c>
      <c r="F20" s="17" t="s">
        <v>99</v>
      </c>
      <c r="G20" s="17" t="s">
        <v>30</v>
      </c>
      <c r="H20" s="17" t="s">
        <v>31</v>
      </c>
      <c r="I20" s="4" t="s">
        <v>99</v>
      </c>
      <c r="J20" s="39" t="s">
        <v>100</v>
      </c>
      <c r="K20" s="17" t="s">
        <v>33</v>
      </c>
      <c r="L20" s="31">
        <v>6429</v>
      </c>
      <c r="M20" s="31">
        <v>92</v>
      </c>
    </row>
    <row r="21" spans="1:13" x14ac:dyDescent="0.25">
      <c r="A21" s="12" t="s">
        <v>101</v>
      </c>
      <c r="B21" s="4" t="s">
        <v>102</v>
      </c>
      <c r="C21" s="4">
        <v>10</v>
      </c>
      <c r="D21" s="28" t="s">
        <v>103</v>
      </c>
      <c r="E21" s="17" t="s">
        <v>104</v>
      </c>
      <c r="F21" s="17" t="s">
        <v>105</v>
      </c>
      <c r="G21" s="17" t="s">
        <v>30</v>
      </c>
      <c r="H21" s="17" t="s">
        <v>31</v>
      </c>
      <c r="I21" s="4" t="s">
        <v>105</v>
      </c>
      <c r="J21" s="39" t="s">
        <v>106</v>
      </c>
      <c r="K21" s="17" t="s">
        <v>33</v>
      </c>
      <c r="L21" s="31">
        <v>108403</v>
      </c>
      <c r="M21" s="31">
        <v>1230</v>
      </c>
    </row>
    <row r="22" spans="1:13" x14ac:dyDescent="0.25">
      <c r="A22" s="12" t="s">
        <v>101</v>
      </c>
      <c r="B22" s="4" t="s">
        <v>102</v>
      </c>
      <c r="C22" s="4">
        <v>10</v>
      </c>
      <c r="D22" s="28" t="s">
        <v>107</v>
      </c>
      <c r="E22" s="17" t="s">
        <v>104</v>
      </c>
      <c r="F22" s="17" t="s">
        <v>108</v>
      </c>
      <c r="G22" s="17" t="s">
        <v>30</v>
      </c>
      <c r="H22" s="17" t="s">
        <v>31</v>
      </c>
      <c r="I22" s="4" t="s">
        <v>108</v>
      </c>
      <c r="J22" s="39" t="s">
        <v>109</v>
      </c>
      <c r="K22" s="17" t="s">
        <v>33</v>
      </c>
      <c r="L22" s="31">
        <v>3151</v>
      </c>
      <c r="M22" s="31">
        <v>150</v>
      </c>
    </row>
    <row r="23" spans="1:13" x14ac:dyDescent="0.25">
      <c r="A23" s="12" t="s">
        <v>101</v>
      </c>
      <c r="B23" s="4" t="s">
        <v>102</v>
      </c>
      <c r="C23" s="4">
        <v>10</v>
      </c>
      <c r="D23" s="28" t="s">
        <v>110</v>
      </c>
      <c r="E23" s="17" t="s">
        <v>104</v>
      </c>
      <c r="F23" s="17" t="s">
        <v>111</v>
      </c>
      <c r="G23" s="17" t="s">
        <v>30</v>
      </c>
      <c r="H23" s="17" t="s">
        <v>31</v>
      </c>
      <c r="I23" s="4" t="s">
        <v>111</v>
      </c>
      <c r="J23" s="39" t="s">
        <v>112</v>
      </c>
      <c r="K23" s="17" t="s">
        <v>33</v>
      </c>
      <c r="L23" s="31">
        <v>57983</v>
      </c>
      <c r="M23" s="31">
        <v>2760</v>
      </c>
    </row>
    <row r="24" spans="1:13" x14ac:dyDescent="0.25">
      <c r="A24" s="12" t="s">
        <v>113</v>
      </c>
      <c r="B24" s="4" t="s">
        <v>114</v>
      </c>
      <c r="C24" s="4">
        <v>5</v>
      </c>
      <c r="D24" s="28" t="s">
        <v>115</v>
      </c>
      <c r="E24" s="17" t="s">
        <v>116</v>
      </c>
      <c r="F24" s="17" t="s">
        <v>117</v>
      </c>
      <c r="G24" s="17" t="s">
        <v>30</v>
      </c>
      <c r="H24" s="17" t="s">
        <v>31</v>
      </c>
      <c r="I24" s="4" t="s">
        <v>117</v>
      </c>
      <c r="J24" s="39" t="s">
        <v>118</v>
      </c>
      <c r="K24" s="17" t="s">
        <v>33</v>
      </c>
      <c r="L24" s="31">
        <v>4286</v>
      </c>
      <c r="M24" s="31">
        <v>4286</v>
      </c>
    </row>
    <row r="25" spans="1:13" x14ac:dyDescent="0.25">
      <c r="A25" s="12" t="s">
        <v>119</v>
      </c>
      <c r="B25" s="4" t="s">
        <v>120</v>
      </c>
      <c r="C25" s="4">
        <v>1</v>
      </c>
      <c r="D25" s="28" t="s">
        <v>121</v>
      </c>
      <c r="E25" s="17" t="s">
        <v>122</v>
      </c>
      <c r="F25" s="17" t="s">
        <v>123</v>
      </c>
      <c r="G25" s="17" t="s">
        <v>30</v>
      </c>
      <c r="H25" s="17" t="s">
        <v>31</v>
      </c>
      <c r="I25" s="4" t="s">
        <v>123</v>
      </c>
      <c r="J25" s="39" t="s">
        <v>124</v>
      </c>
      <c r="K25" s="17" t="s">
        <v>33</v>
      </c>
      <c r="L25" s="31">
        <v>6555</v>
      </c>
      <c r="M25" s="31">
        <v>312</v>
      </c>
    </row>
    <row r="26" spans="1:13" x14ac:dyDescent="0.25">
      <c r="A26" s="12" t="s">
        <v>125</v>
      </c>
      <c r="B26" s="4" t="s">
        <v>126</v>
      </c>
      <c r="C26" s="4">
        <v>1</v>
      </c>
      <c r="D26" s="28" t="s">
        <v>127</v>
      </c>
      <c r="E26" s="17" t="s">
        <v>128</v>
      </c>
      <c r="F26" s="17" t="s">
        <v>129</v>
      </c>
      <c r="G26" s="17" t="s">
        <v>30</v>
      </c>
      <c r="H26" s="17" t="s">
        <v>31</v>
      </c>
      <c r="I26" s="4" t="s">
        <v>129</v>
      </c>
      <c r="J26" s="39" t="s">
        <v>130</v>
      </c>
      <c r="K26" s="17" t="s">
        <v>33</v>
      </c>
      <c r="L26" s="31">
        <v>31260</v>
      </c>
      <c r="M26" s="31">
        <v>42</v>
      </c>
    </row>
    <row r="27" spans="1:13" x14ac:dyDescent="0.25">
      <c r="A27" s="12" t="s">
        <v>125</v>
      </c>
      <c r="B27" s="4" t="s">
        <v>126</v>
      </c>
      <c r="C27" s="4">
        <v>1</v>
      </c>
      <c r="D27" s="28" t="s">
        <v>131</v>
      </c>
      <c r="E27" s="17" t="s">
        <v>128</v>
      </c>
      <c r="F27" s="17" t="s">
        <v>132</v>
      </c>
      <c r="G27" s="17" t="s">
        <v>30</v>
      </c>
      <c r="H27" s="17" t="s">
        <v>31</v>
      </c>
      <c r="I27" s="4" t="s">
        <v>132</v>
      </c>
      <c r="J27" s="39" t="s">
        <v>133</v>
      </c>
      <c r="K27" s="17" t="s">
        <v>33</v>
      </c>
      <c r="L27" s="31">
        <v>10336</v>
      </c>
      <c r="M27" s="31">
        <v>7417</v>
      </c>
    </row>
    <row r="28" spans="1:13" x14ac:dyDescent="0.25">
      <c r="A28" s="12" t="s">
        <v>125</v>
      </c>
      <c r="B28" s="4" t="s">
        <v>126</v>
      </c>
      <c r="C28" s="4">
        <v>1</v>
      </c>
      <c r="D28" s="28" t="s">
        <v>134</v>
      </c>
      <c r="E28" s="17" t="s">
        <v>128</v>
      </c>
      <c r="F28" s="17" t="s">
        <v>135</v>
      </c>
      <c r="G28" s="17" t="s">
        <v>30</v>
      </c>
      <c r="H28" s="17" t="s">
        <v>31</v>
      </c>
      <c r="I28" s="4" t="s">
        <v>135</v>
      </c>
      <c r="J28" s="39" t="s">
        <v>136</v>
      </c>
      <c r="K28" s="17" t="s">
        <v>33</v>
      </c>
      <c r="L28" s="31">
        <v>5798</v>
      </c>
      <c r="M28" s="31">
        <v>1956</v>
      </c>
    </row>
    <row r="29" spans="1:13" x14ac:dyDescent="0.25">
      <c r="A29" s="12" t="s">
        <v>125</v>
      </c>
      <c r="B29" s="4" t="s">
        <v>126</v>
      </c>
      <c r="C29" s="4">
        <v>1</v>
      </c>
      <c r="D29" s="28" t="s">
        <v>137</v>
      </c>
      <c r="E29" s="17" t="s">
        <v>128</v>
      </c>
      <c r="F29" s="17" t="s">
        <v>138</v>
      </c>
      <c r="G29" s="17" t="s">
        <v>30</v>
      </c>
      <c r="H29" s="17" t="s">
        <v>31</v>
      </c>
      <c r="I29" s="4" t="s">
        <v>138</v>
      </c>
      <c r="J29" s="39" t="s">
        <v>139</v>
      </c>
      <c r="K29" s="17" t="s">
        <v>33</v>
      </c>
      <c r="L29" s="31">
        <v>258150</v>
      </c>
      <c r="M29" s="31">
        <v>53464</v>
      </c>
    </row>
    <row r="30" spans="1:13" x14ac:dyDescent="0.25">
      <c r="A30" s="12" t="s">
        <v>125</v>
      </c>
      <c r="B30" s="4" t="s">
        <v>126</v>
      </c>
      <c r="C30" s="4">
        <v>1</v>
      </c>
      <c r="D30" s="28" t="s">
        <v>140</v>
      </c>
      <c r="E30" s="17" t="s">
        <v>128</v>
      </c>
      <c r="F30" s="17" t="s">
        <v>141</v>
      </c>
      <c r="G30" s="17" t="s">
        <v>30</v>
      </c>
      <c r="H30" s="17" t="s">
        <v>31</v>
      </c>
      <c r="I30" s="4" t="s">
        <v>141</v>
      </c>
      <c r="J30" s="39" t="s">
        <v>142</v>
      </c>
      <c r="K30" s="17" t="s">
        <v>33</v>
      </c>
      <c r="L30" s="31">
        <v>16134</v>
      </c>
      <c r="M30" s="31">
        <v>4376</v>
      </c>
    </row>
    <row r="31" spans="1:13" x14ac:dyDescent="0.25">
      <c r="A31" s="12" t="s">
        <v>125</v>
      </c>
      <c r="B31" s="4" t="s">
        <v>126</v>
      </c>
      <c r="C31" s="4">
        <v>1</v>
      </c>
      <c r="D31" s="28" t="s">
        <v>143</v>
      </c>
      <c r="E31" s="17" t="s">
        <v>128</v>
      </c>
      <c r="F31" s="17" t="s">
        <v>144</v>
      </c>
      <c r="G31" s="17" t="s">
        <v>30</v>
      </c>
      <c r="H31" s="17" t="s">
        <v>31</v>
      </c>
      <c r="I31" s="4" t="s">
        <v>144</v>
      </c>
      <c r="J31" s="39" t="s">
        <v>145</v>
      </c>
      <c r="K31" s="17" t="s">
        <v>33</v>
      </c>
      <c r="L31" s="31">
        <v>7689</v>
      </c>
      <c r="M31" s="31">
        <v>4027</v>
      </c>
    </row>
    <row r="32" spans="1:13" x14ac:dyDescent="0.25">
      <c r="A32" s="12" t="s">
        <v>125</v>
      </c>
      <c r="B32" s="4" t="s">
        <v>126</v>
      </c>
      <c r="C32" s="4">
        <v>1</v>
      </c>
      <c r="D32" s="28" t="s">
        <v>146</v>
      </c>
      <c r="E32" s="17" t="s">
        <v>128</v>
      </c>
      <c r="F32" s="17" t="s">
        <v>147</v>
      </c>
      <c r="G32" s="17" t="s">
        <v>30</v>
      </c>
      <c r="H32" s="17" t="s">
        <v>31</v>
      </c>
      <c r="I32" s="4" t="s">
        <v>147</v>
      </c>
      <c r="J32" s="39" t="s">
        <v>148</v>
      </c>
      <c r="K32" s="17" t="s">
        <v>33</v>
      </c>
      <c r="L32" s="31">
        <v>38445</v>
      </c>
      <c r="M32" s="31">
        <v>23361</v>
      </c>
    </row>
    <row r="33" spans="1:13" x14ac:dyDescent="0.25">
      <c r="A33" s="12" t="s">
        <v>125</v>
      </c>
      <c r="B33" s="4" t="s">
        <v>126</v>
      </c>
      <c r="C33" s="4">
        <v>1</v>
      </c>
      <c r="D33" s="28" t="s">
        <v>149</v>
      </c>
      <c r="E33" s="17" t="s">
        <v>128</v>
      </c>
      <c r="F33" s="17" t="s">
        <v>150</v>
      </c>
      <c r="G33" s="17" t="s">
        <v>30</v>
      </c>
      <c r="H33" s="17" t="s">
        <v>31</v>
      </c>
      <c r="I33" s="4" t="s">
        <v>150</v>
      </c>
      <c r="J33" s="39" t="s">
        <v>151</v>
      </c>
      <c r="K33" s="17" t="s">
        <v>33</v>
      </c>
      <c r="L33" s="31">
        <v>27983</v>
      </c>
      <c r="M33" s="31">
        <v>529</v>
      </c>
    </row>
    <row r="34" spans="1:13" x14ac:dyDescent="0.25">
      <c r="A34" s="12" t="s">
        <v>125</v>
      </c>
      <c r="B34" s="4" t="s">
        <v>126</v>
      </c>
      <c r="C34" s="4">
        <v>1</v>
      </c>
      <c r="D34" s="28" t="s">
        <v>152</v>
      </c>
      <c r="E34" s="17" t="s">
        <v>128</v>
      </c>
      <c r="F34" s="17" t="s">
        <v>153</v>
      </c>
      <c r="G34" s="17" t="s">
        <v>30</v>
      </c>
      <c r="H34" s="17" t="s">
        <v>31</v>
      </c>
      <c r="I34" s="4" t="s">
        <v>153</v>
      </c>
      <c r="J34" s="39" t="s">
        <v>154</v>
      </c>
      <c r="K34" s="17" t="s">
        <v>33</v>
      </c>
      <c r="L34" s="31">
        <v>12479</v>
      </c>
      <c r="M34" s="31">
        <v>594</v>
      </c>
    </row>
    <row r="35" spans="1:13" x14ac:dyDescent="0.25">
      <c r="A35" s="12" t="s">
        <v>125</v>
      </c>
      <c r="B35" s="4" t="s">
        <v>126</v>
      </c>
      <c r="C35" s="4">
        <v>1</v>
      </c>
      <c r="D35" s="28" t="s">
        <v>155</v>
      </c>
      <c r="E35" s="17" t="s">
        <v>128</v>
      </c>
      <c r="F35" s="17" t="s">
        <v>156</v>
      </c>
      <c r="G35" s="17" t="s">
        <v>30</v>
      </c>
      <c r="H35" s="17" t="s">
        <v>31</v>
      </c>
      <c r="I35" s="4" t="s">
        <v>156</v>
      </c>
      <c r="J35" s="39" t="s">
        <v>157</v>
      </c>
      <c r="K35" s="17" t="s">
        <v>33</v>
      </c>
      <c r="L35" s="31">
        <v>9832</v>
      </c>
      <c r="M35" s="31">
        <v>4621</v>
      </c>
    </row>
    <row r="36" spans="1:13" x14ac:dyDescent="0.25">
      <c r="A36" s="12" t="s">
        <v>125</v>
      </c>
      <c r="B36" s="4" t="s">
        <v>126</v>
      </c>
      <c r="C36" s="4">
        <v>1</v>
      </c>
      <c r="D36" s="28" t="s">
        <v>158</v>
      </c>
      <c r="E36" s="17" t="s">
        <v>128</v>
      </c>
      <c r="F36" s="17" t="s">
        <v>159</v>
      </c>
      <c r="G36" s="17" t="s">
        <v>30</v>
      </c>
      <c r="H36" s="17" t="s">
        <v>31</v>
      </c>
      <c r="I36" s="4" t="s">
        <v>159</v>
      </c>
      <c r="J36" s="39" t="s">
        <v>160</v>
      </c>
      <c r="K36" s="17" t="s">
        <v>33</v>
      </c>
      <c r="L36" s="31">
        <v>44244</v>
      </c>
      <c r="M36" s="31">
        <v>10535</v>
      </c>
    </row>
    <row r="37" spans="1:13" x14ac:dyDescent="0.25">
      <c r="A37" s="12" t="s">
        <v>125</v>
      </c>
      <c r="B37" s="4" t="s">
        <v>126</v>
      </c>
      <c r="C37" s="4">
        <v>1</v>
      </c>
      <c r="D37" s="28" t="s">
        <v>161</v>
      </c>
      <c r="E37" s="17" t="s">
        <v>128</v>
      </c>
      <c r="F37" s="17" t="s">
        <v>162</v>
      </c>
      <c r="G37" s="17" t="s">
        <v>30</v>
      </c>
      <c r="H37" s="17" t="s">
        <v>31</v>
      </c>
      <c r="I37" s="4" t="s">
        <v>162</v>
      </c>
      <c r="J37" s="39" t="s">
        <v>163</v>
      </c>
      <c r="K37" s="17" t="s">
        <v>33</v>
      </c>
      <c r="L37" s="31">
        <v>75252</v>
      </c>
      <c r="M37" s="31">
        <v>865</v>
      </c>
    </row>
    <row r="38" spans="1:13" x14ac:dyDescent="0.25">
      <c r="A38" s="12" t="s">
        <v>125</v>
      </c>
      <c r="B38" s="4" t="s">
        <v>126</v>
      </c>
      <c r="C38" s="4">
        <v>1</v>
      </c>
      <c r="D38" s="28" t="s">
        <v>164</v>
      </c>
      <c r="E38" s="17" t="s">
        <v>128</v>
      </c>
      <c r="F38" s="17" t="s">
        <v>165</v>
      </c>
      <c r="G38" s="17" t="s">
        <v>166</v>
      </c>
      <c r="H38" s="17" t="s">
        <v>167</v>
      </c>
      <c r="I38" s="4" t="s">
        <v>168</v>
      </c>
      <c r="J38" s="39" t="s">
        <v>169</v>
      </c>
      <c r="K38" s="17" t="s">
        <v>46</v>
      </c>
      <c r="L38" s="31">
        <v>882</v>
      </c>
      <c r="M38" s="31">
        <v>241</v>
      </c>
    </row>
    <row r="39" spans="1:13" x14ac:dyDescent="0.25">
      <c r="A39" s="12" t="s">
        <v>125</v>
      </c>
      <c r="B39" s="4" t="s">
        <v>126</v>
      </c>
      <c r="C39" s="4">
        <v>1</v>
      </c>
      <c r="D39" s="28" t="s">
        <v>170</v>
      </c>
      <c r="E39" s="17" t="s">
        <v>128</v>
      </c>
      <c r="F39" s="17" t="s">
        <v>171</v>
      </c>
      <c r="G39" s="17" t="s">
        <v>172</v>
      </c>
      <c r="H39" s="17" t="s">
        <v>173</v>
      </c>
      <c r="I39" s="4" t="s">
        <v>174</v>
      </c>
      <c r="J39" s="39" t="s">
        <v>175</v>
      </c>
      <c r="K39" s="17" t="s">
        <v>46</v>
      </c>
      <c r="L39" s="31">
        <v>1387</v>
      </c>
      <c r="M39" s="31">
        <v>66</v>
      </c>
    </row>
    <row r="40" spans="1:13" x14ac:dyDescent="0.25">
      <c r="A40" s="12" t="s">
        <v>125</v>
      </c>
      <c r="B40" s="4" t="s">
        <v>126</v>
      </c>
      <c r="C40" s="4">
        <v>1</v>
      </c>
      <c r="D40" s="28" t="s">
        <v>176</v>
      </c>
      <c r="E40" s="17" t="s">
        <v>128</v>
      </c>
      <c r="F40" s="17" t="s">
        <v>165</v>
      </c>
      <c r="G40" s="17" t="s">
        <v>177</v>
      </c>
      <c r="H40" s="17" t="s">
        <v>178</v>
      </c>
      <c r="I40" s="4" t="s">
        <v>179</v>
      </c>
      <c r="J40" s="39" t="s">
        <v>180</v>
      </c>
      <c r="K40" s="17" t="s">
        <v>46</v>
      </c>
      <c r="L40" s="31">
        <v>1008</v>
      </c>
      <c r="M40" s="31">
        <v>288</v>
      </c>
    </row>
    <row r="41" spans="1:13" x14ac:dyDescent="0.25">
      <c r="A41" s="12" t="s">
        <v>125</v>
      </c>
      <c r="B41" s="4" t="s">
        <v>126</v>
      </c>
      <c r="C41" s="4">
        <v>1</v>
      </c>
      <c r="D41" s="28" t="s">
        <v>181</v>
      </c>
      <c r="E41" s="17" t="s">
        <v>128</v>
      </c>
      <c r="F41" s="17" t="s">
        <v>182</v>
      </c>
      <c r="G41" s="17" t="s">
        <v>183</v>
      </c>
      <c r="H41" s="17" t="s">
        <v>184</v>
      </c>
      <c r="I41" s="4" t="s">
        <v>185</v>
      </c>
      <c r="J41" s="39" t="s">
        <v>186</v>
      </c>
      <c r="K41" s="17" t="s">
        <v>46</v>
      </c>
      <c r="L41" s="31">
        <v>882</v>
      </c>
      <c r="M41" s="31">
        <v>221</v>
      </c>
    </row>
    <row r="42" spans="1:13" x14ac:dyDescent="0.25">
      <c r="A42" s="12" t="s">
        <v>187</v>
      </c>
      <c r="B42" s="4" t="s">
        <v>188</v>
      </c>
      <c r="C42" s="4">
        <v>1</v>
      </c>
      <c r="D42" s="28" t="s">
        <v>189</v>
      </c>
      <c r="E42" s="17" t="s">
        <v>190</v>
      </c>
      <c r="F42" s="17" t="s">
        <v>191</v>
      </c>
      <c r="G42" s="17" t="s">
        <v>30</v>
      </c>
      <c r="H42" s="17" t="s">
        <v>31</v>
      </c>
      <c r="I42" s="4" t="s">
        <v>191</v>
      </c>
      <c r="J42" s="39" t="s">
        <v>192</v>
      </c>
      <c r="K42" s="17" t="s">
        <v>33</v>
      </c>
      <c r="L42" s="31">
        <v>3151</v>
      </c>
      <c r="M42" s="31">
        <v>1613</v>
      </c>
    </row>
    <row r="43" spans="1:13" x14ac:dyDescent="0.25">
      <c r="A43" s="12" t="s">
        <v>187</v>
      </c>
      <c r="B43" s="4" t="s">
        <v>188</v>
      </c>
      <c r="C43" s="4">
        <v>1</v>
      </c>
      <c r="D43" s="28" t="s">
        <v>193</v>
      </c>
      <c r="E43" s="17" t="s">
        <v>190</v>
      </c>
      <c r="F43" s="17" t="s">
        <v>194</v>
      </c>
      <c r="G43" s="17" t="s">
        <v>30</v>
      </c>
      <c r="H43" s="17" t="s">
        <v>31</v>
      </c>
      <c r="I43" s="4" t="s">
        <v>194</v>
      </c>
      <c r="J43" s="39" t="s">
        <v>195</v>
      </c>
      <c r="K43" s="17" t="s">
        <v>33</v>
      </c>
      <c r="L43" s="31">
        <v>36681</v>
      </c>
      <c r="M43" s="31">
        <v>9170</v>
      </c>
    </row>
    <row r="44" spans="1:13" x14ac:dyDescent="0.25">
      <c r="A44" s="12" t="s">
        <v>196</v>
      </c>
      <c r="B44" s="4" t="s">
        <v>197</v>
      </c>
      <c r="C44" s="4">
        <v>53</v>
      </c>
      <c r="D44" s="28" t="s">
        <v>198</v>
      </c>
      <c r="E44" s="17" t="s">
        <v>199</v>
      </c>
      <c r="F44" s="17" t="s">
        <v>200</v>
      </c>
      <c r="G44" s="17" t="s">
        <v>30</v>
      </c>
      <c r="H44" s="17" t="s">
        <v>31</v>
      </c>
      <c r="I44" s="4" t="s">
        <v>200</v>
      </c>
      <c r="J44" s="39" t="s">
        <v>201</v>
      </c>
      <c r="K44" s="17" t="s">
        <v>33</v>
      </c>
      <c r="L44" s="31">
        <v>9076</v>
      </c>
      <c r="M44" s="31">
        <v>3947</v>
      </c>
    </row>
    <row r="45" spans="1:13" x14ac:dyDescent="0.25">
      <c r="A45" s="12" t="s">
        <v>196</v>
      </c>
      <c r="B45" s="4" t="s">
        <v>197</v>
      </c>
      <c r="C45" s="4">
        <v>53</v>
      </c>
      <c r="D45" s="28" t="s">
        <v>202</v>
      </c>
      <c r="E45" s="17" t="s">
        <v>199</v>
      </c>
      <c r="F45" s="17" t="s">
        <v>203</v>
      </c>
      <c r="G45" s="17" t="s">
        <v>30</v>
      </c>
      <c r="H45" s="17" t="s">
        <v>31</v>
      </c>
      <c r="I45" s="4" t="s">
        <v>203</v>
      </c>
      <c r="J45" s="39" t="s">
        <v>204</v>
      </c>
      <c r="K45" s="17" t="s">
        <v>33</v>
      </c>
      <c r="L45" s="31">
        <v>2899</v>
      </c>
      <c r="M45" s="31">
        <v>138</v>
      </c>
    </row>
    <row r="46" spans="1:13" x14ac:dyDescent="0.25">
      <c r="A46" s="12" t="s">
        <v>196</v>
      </c>
      <c r="B46" s="4" t="s">
        <v>197</v>
      </c>
      <c r="C46" s="4">
        <v>53</v>
      </c>
      <c r="D46" s="28" t="s">
        <v>205</v>
      </c>
      <c r="E46" s="17" t="s">
        <v>199</v>
      </c>
      <c r="F46" s="17" t="s">
        <v>206</v>
      </c>
      <c r="G46" s="17" t="s">
        <v>30</v>
      </c>
      <c r="H46" s="17" t="s">
        <v>31</v>
      </c>
      <c r="I46" s="4" t="s">
        <v>206</v>
      </c>
      <c r="J46" s="39" t="s">
        <v>207</v>
      </c>
      <c r="K46" s="17" t="s">
        <v>33</v>
      </c>
      <c r="L46" s="31">
        <v>2143</v>
      </c>
      <c r="M46" s="31">
        <v>102</v>
      </c>
    </row>
    <row r="47" spans="1:13" x14ac:dyDescent="0.25">
      <c r="A47" s="12" t="s">
        <v>208</v>
      </c>
      <c r="B47" s="4" t="s">
        <v>209</v>
      </c>
      <c r="C47" s="4">
        <v>1</v>
      </c>
      <c r="D47" s="28" t="s">
        <v>210</v>
      </c>
      <c r="E47" s="17" t="s">
        <v>211</v>
      </c>
      <c r="F47" s="17" t="s">
        <v>212</v>
      </c>
      <c r="G47" s="17" t="s">
        <v>30</v>
      </c>
      <c r="H47" s="17" t="s">
        <v>31</v>
      </c>
      <c r="I47" s="4" t="s">
        <v>212</v>
      </c>
      <c r="J47" s="39" t="s">
        <v>213</v>
      </c>
      <c r="K47" s="17" t="s">
        <v>33</v>
      </c>
      <c r="L47" s="31">
        <v>6050</v>
      </c>
      <c r="M47" s="31">
        <v>288</v>
      </c>
    </row>
    <row r="48" spans="1:13" x14ac:dyDescent="0.25">
      <c r="A48" s="12" t="s">
        <v>208</v>
      </c>
      <c r="B48" s="4" t="s">
        <v>209</v>
      </c>
      <c r="C48" s="4">
        <v>1</v>
      </c>
      <c r="D48" s="28" t="s">
        <v>214</v>
      </c>
      <c r="E48" s="17" t="s">
        <v>211</v>
      </c>
      <c r="F48" s="17" t="s">
        <v>215</v>
      </c>
      <c r="G48" s="17" t="s">
        <v>30</v>
      </c>
      <c r="H48" s="17" t="s">
        <v>31</v>
      </c>
      <c r="I48" s="4" t="s">
        <v>215</v>
      </c>
      <c r="J48" s="39" t="s">
        <v>216</v>
      </c>
      <c r="K48" s="17" t="s">
        <v>33</v>
      </c>
      <c r="L48" s="31">
        <v>8067</v>
      </c>
      <c r="M48" s="31">
        <v>1714</v>
      </c>
    </row>
    <row r="49" spans="1:13" x14ac:dyDescent="0.25">
      <c r="A49" s="12" t="s">
        <v>217</v>
      </c>
      <c r="B49" s="4" t="s">
        <v>218</v>
      </c>
      <c r="C49" s="4">
        <v>2</v>
      </c>
      <c r="D49" s="28" t="s">
        <v>219</v>
      </c>
      <c r="E49" s="17" t="s">
        <v>220</v>
      </c>
      <c r="F49" s="17" t="s">
        <v>221</v>
      </c>
      <c r="G49" s="17" t="s">
        <v>30</v>
      </c>
      <c r="H49" s="17" t="s">
        <v>31</v>
      </c>
      <c r="I49" s="4" t="s">
        <v>221</v>
      </c>
      <c r="J49" s="39" t="s">
        <v>222</v>
      </c>
      <c r="K49" s="17" t="s">
        <v>33</v>
      </c>
      <c r="L49" s="31">
        <v>38823</v>
      </c>
      <c r="M49" s="31">
        <v>1124</v>
      </c>
    </row>
    <row r="50" spans="1:13" x14ac:dyDescent="0.25">
      <c r="A50" s="12" t="s">
        <v>217</v>
      </c>
      <c r="B50" s="4" t="s">
        <v>218</v>
      </c>
      <c r="C50" s="4">
        <v>2</v>
      </c>
      <c r="D50" s="28" t="s">
        <v>223</v>
      </c>
      <c r="E50" s="17" t="s">
        <v>220</v>
      </c>
      <c r="F50" s="17" t="s">
        <v>224</v>
      </c>
      <c r="G50" s="17" t="s">
        <v>30</v>
      </c>
      <c r="H50" s="17" t="s">
        <v>31</v>
      </c>
      <c r="I50" s="4" t="s">
        <v>224</v>
      </c>
      <c r="J50" s="39" t="s">
        <v>225</v>
      </c>
      <c r="K50" s="17" t="s">
        <v>33</v>
      </c>
      <c r="L50" s="31">
        <v>33403</v>
      </c>
      <c r="M50" s="31">
        <v>15125</v>
      </c>
    </row>
    <row r="51" spans="1:13" x14ac:dyDescent="0.25">
      <c r="A51" s="12" t="s">
        <v>226</v>
      </c>
      <c r="B51" s="4" t="s">
        <v>227</v>
      </c>
      <c r="C51" s="4">
        <v>1</v>
      </c>
      <c r="D51" s="28" t="s">
        <v>228</v>
      </c>
      <c r="E51" s="17" t="s">
        <v>229</v>
      </c>
      <c r="F51" s="17" t="s">
        <v>230</v>
      </c>
      <c r="G51" s="17" t="s">
        <v>30</v>
      </c>
      <c r="H51" s="17" t="s">
        <v>31</v>
      </c>
      <c r="I51" s="4" t="s">
        <v>230</v>
      </c>
      <c r="J51" s="39" t="s">
        <v>231</v>
      </c>
      <c r="K51" s="17" t="s">
        <v>33</v>
      </c>
      <c r="L51" s="31">
        <v>1261</v>
      </c>
      <c r="M51" s="31">
        <v>661</v>
      </c>
    </row>
    <row r="52" spans="1:13" x14ac:dyDescent="0.25">
      <c r="A52" s="12" t="s">
        <v>232</v>
      </c>
      <c r="B52" s="4" t="s">
        <v>233</v>
      </c>
      <c r="C52" s="4">
        <v>4</v>
      </c>
      <c r="D52" s="28" t="s">
        <v>234</v>
      </c>
      <c r="E52" s="17" t="s">
        <v>235</v>
      </c>
      <c r="F52" s="17" t="s">
        <v>236</v>
      </c>
      <c r="G52" s="17" t="s">
        <v>30</v>
      </c>
      <c r="H52" s="17" t="s">
        <v>31</v>
      </c>
      <c r="I52" s="4" t="s">
        <v>236</v>
      </c>
      <c r="J52" s="39" t="s">
        <v>237</v>
      </c>
      <c r="K52" s="17" t="s">
        <v>33</v>
      </c>
      <c r="L52" s="31">
        <v>16513</v>
      </c>
      <c r="M52" s="31">
        <v>7672</v>
      </c>
    </row>
    <row r="53" spans="1:13" x14ac:dyDescent="0.25">
      <c r="A53" s="12" t="s">
        <v>232</v>
      </c>
      <c r="B53" s="4" t="s">
        <v>233</v>
      </c>
      <c r="C53" s="4">
        <v>4</v>
      </c>
      <c r="D53" s="28" t="s">
        <v>238</v>
      </c>
      <c r="E53" s="17" t="s">
        <v>235</v>
      </c>
      <c r="F53" s="17" t="s">
        <v>239</v>
      </c>
      <c r="G53" s="17" t="s">
        <v>30</v>
      </c>
      <c r="H53" s="17" t="s">
        <v>31</v>
      </c>
      <c r="I53" s="4" t="s">
        <v>239</v>
      </c>
      <c r="J53" s="39" t="s">
        <v>240</v>
      </c>
      <c r="K53" s="17" t="s">
        <v>33</v>
      </c>
      <c r="L53" s="31">
        <v>144453</v>
      </c>
      <c r="M53" s="31">
        <v>28</v>
      </c>
    </row>
    <row r="54" spans="1:13" x14ac:dyDescent="0.25">
      <c r="A54" s="12" t="s">
        <v>232</v>
      </c>
      <c r="B54" s="4" t="s">
        <v>233</v>
      </c>
      <c r="C54" s="4">
        <v>4</v>
      </c>
      <c r="D54" s="28" t="s">
        <v>241</v>
      </c>
      <c r="E54" s="17" t="s">
        <v>235</v>
      </c>
      <c r="F54" s="17" t="s">
        <v>242</v>
      </c>
      <c r="G54" s="17" t="s">
        <v>243</v>
      </c>
      <c r="H54" s="17" t="s">
        <v>244</v>
      </c>
      <c r="I54" s="4" t="s">
        <v>245</v>
      </c>
      <c r="J54" s="39" t="s">
        <v>246</v>
      </c>
      <c r="K54" s="17" t="s">
        <v>46</v>
      </c>
      <c r="L54" s="31">
        <v>2017</v>
      </c>
      <c r="M54" s="31">
        <v>553</v>
      </c>
    </row>
    <row r="55" spans="1:13" x14ac:dyDescent="0.25">
      <c r="A55" s="12" t="s">
        <v>247</v>
      </c>
      <c r="B55" s="4" t="s">
        <v>248</v>
      </c>
      <c r="C55" s="4">
        <v>4</v>
      </c>
      <c r="D55" s="28" t="s">
        <v>249</v>
      </c>
      <c r="E55" s="17" t="s">
        <v>250</v>
      </c>
      <c r="F55" s="17" t="s">
        <v>251</v>
      </c>
      <c r="G55" s="17" t="s">
        <v>30</v>
      </c>
      <c r="H55" s="17" t="s">
        <v>31</v>
      </c>
      <c r="I55" s="4" t="s">
        <v>251</v>
      </c>
      <c r="J55" s="39" t="s">
        <v>252</v>
      </c>
      <c r="K55" s="17" t="s">
        <v>33</v>
      </c>
      <c r="L55" s="31">
        <v>36807</v>
      </c>
      <c r="M55" s="31">
        <v>211</v>
      </c>
    </row>
    <row r="56" spans="1:13" x14ac:dyDescent="0.25">
      <c r="A56" s="12" t="s">
        <v>247</v>
      </c>
      <c r="B56" s="4" t="s">
        <v>248</v>
      </c>
      <c r="C56" s="4">
        <v>4</v>
      </c>
      <c r="D56" s="28" t="s">
        <v>253</v>
      </c>
      <c r="E56" s="17" t="s">
        <v>250</v>
      </c>
      <c r="F56" s="17" t="s">
        <v>254</v>
      </c>
      <c r="G56" s="17" t="s">
        <v>30</v>
      </c>
      <c r="H56" s="17" t="s">
        <v>31</v>
      </c>
      <c r="I56" s="4" t="s">
        <v>254</v>
      </c>
      <c r="J56" s="39" t="s">
        <v>255</v>
      </c>
      <c r="K56" s="17" t="s">
        <v>33</v>
      </c>
      <c r="L56" s="31">
        <v>7311</v>
      </c>
      <c r="M56" s="31">
        <v>3107</v>
      </c>
    </row>
    <row r="57" spans="1:13" x14ac:dyDescent="0.25">
      <c r="A57" s="12" t="s">
        <v>247</v>
      </c>
      <c r="B57" s="4" t="s">
        <v>248</v>
      </c>
      <c r="C57" s="4">
        <v>4</v>
      </c>
      <c r="D57" s="28" t="s">
        <v>256</v>
      </c>
      <c r="E57" s="17" t="s">
        <v>250</v>
      </c>
      <c r="F57" s="17" t="s">
        <v>257</v>
      </c>
      <c r="G57" s="17" t="s">
        <v>30</v>
      </c>
      <c r="H57" s="17" t="s">
        <v>31</v>
      </c>
      <c r="I57" s="4" t="s">
        <v>257</v>
      </c>
      <c r="J57" s="39" t="s">
        <v>258</v>
      </c>
      <c r="K57" s="17" t="s">
        <v>33</v>
      </c>
      <c r="L57" s="31">
        <v>35168</v>
      </c>
      <c r="M57" s="31">
        <v>1674</v>
      </c>
    </row>
    <row r="58" spans="1:13" x14ac:dyDescent="0.25">
      <c r="A58" s="12" t="s">
        <v>247</v>
      </c>
      <c r="B58" s="4" t="s">
        <v>248</v>
      </c>
      <c r="C58" s="4">
        <v>4</v>
      </c>
      <c r="D58" s="28" t="s">
        <v>259</v>
      </c>
      <c r="E58" s="17" t="s">
        <v>250</v>
      </c>
      <c r="F58" s="17" t="s">
        <v>260</v>
      </c>
      <c r="G58" s="17" t="s">
        <v>30</v>
      </c>
      <c r="H58" s="17" t="s">
        <v>31</v>
      </c>
      <c r="I58" s="4" t="s">
        <v>260</v>
      </c>
      <c r="J58" s="39" t="s">
        <v>261</v>
      </c>
      <c r="K58" s="17" t="s">
        <v>33</v>
      </c>
      <c r="L58" s="31">
        <v>8319</v>
      </c>
      <c r="M58" s="31">
        <v>4200</v>
      </c>
    </row>
    <row r="59" spans="1:13" x14ac:dyDescent="0.25">
      <c r="A59" s="12" t="s">
        <v>247</v>
      </c>
      <c r="B59" s="4" t="s">
        <v>248</v>
      </c>
      <c r="C59" s="4">
        <v>4</v>
      </c>
      <c r="D59" s="28" t="s">
        <v>262</v>
      </c>
      <c r="E59" s="17" t="s">
        <v>250</v>
      </c>
      <c r="F59" s="17" t="s">
        <v>263</v>
      </c>
      <c r="G59" s="17" t="s">
        <v>30</v>
      </c>
      <c r="H59" s="17" t="s">
        <v>31</v>
      </c>
      <c r="I59" s="4" t="s">
        <v>263</v>
      </c>
      <c r="J59" s="39" t="s">
        <v>264</v>
      </c>
      <c r="K59" s="17" t="s">
        <v>33</v>
      </c>
      <c r="L59" s="31">
        <v>25210</v>
      </c>
      <c r="M59" s="31">
        <v>1200</v>
      </c>
    </row>
    <row r="60" spans="1:13" x14ac:dyDescent="0.25">
      <c r="A60" s="12" t="s">
        <v>265</v>
      </c>
      <c r="B60" s="4" t="s">
        <v>266</v>
      </c>
      <c r="C60" s="4">
        <v>14</v>
      </c>
      <c r="D60" s="28" t="s">
        <v>267</v>
      </c>
      <c r="E60" s="17" t="s">
        <v>268</v>
      </c>
      <c r="F60" s="17" t="s">
        <v>269</v>
      </c>
      <c r="G60" s="17" t="s">
        <v>30</v>
      </c>
      <c r="H60" s="17" t="s">
        <v>31</v>
      </c>
      <c r="I60" s="4" t="s">
        <v>269</v>
      </c>
      <c r="J60" s="39" t="s">
        <v>270</v>
      </c>
      <c r="K60" s="17" t="s">
        <v>33</v>
      </c>
      <c r="L60" s="31">
        <v>7941</v>
      </c>
      <c r="M60" s="31">
        <v>378</v>
      </c>
    </row>
    <row r="61" spans="1:13" x14ac:dyDescent="0.25">
      <c r="A61" s="12" t="s">
        <v>265</v>
      </c>
      <c r="B61" s="4" t="s">
        <v>266</v>
      </c>
      <c r="C61" s="4">
        <v>14</v>
      </c>
      <c r="D61" s="28" t="s">
        <v>271</v>
      </c>
      <c r="E61" s="17" t="s">
        <v>268</v>
      </c>
      <c r="F61" s="17" t="s">
        <v>272</v>
      </c>
      <c r="G61" s="17" t="s">
        <v>30</v>
      </c>
      <c r="H61" s="17" t="s">
        <v>31</v>
      </c>
      <c r="I61" s="4" t="s">
        <v>272</v>
      </c>
      <c r="J61" s="39" t="s">
        <v>273</v>
      </c>
      <c r="K61" s="17" t="s">
        <v>33</v>
      </c>
      <c r="L61" s="31">
        <v>15756</v>
      </c>
      <c r="M61" s="31">
        <v>750</v>
      </c>
    </row>
    <row r="62" spans="1:13" x14ac:dyDescent="0.25">
      <c r="A62" s="12" t="s">
        <v>265</v>
      </c>
      <c r="B62" s="4" t="s">
        <v>266</v>
      </c>
      <c r="C62" s="4">
        <v>14</v>
      </c>
      <c r="D62" s="28" t="s">
        <v>274</v>
      </c>
      <c r="E62" s="17" t="s">
        <v>268</v>
      </c>
      <c r="F62" s="17" t="s">
        <v>275</v>
      </c>
      <c r="G62" s="17" t="s">
        <v>30</v>
      </c>
      <c r="H62" s="17" t="s">
        <v>31</v>
      </c>
      <c r="I62" s="4" t="s">
        <v>275</v>
      </c>
      <c r="J62" s="39" t="s">
        <v>276</v>
      </c>
      <c r="K62" s="17" t="s">
        <v>33</v>
      </c>
      <c r="L62" s="31">
        <v>35546</v>
      </c>
      <c r="M62" s="31">
        <v>852</v>
      </c>
    </row>
    <row r="63" spans="1:13" x14ac:dyDescent="0.25">
      <c r="A63" s="12" t="s">
        <v>265</v>
      </c>
      <c r="B63" s="4" t="s">
        <v>266</v>
      </c>
      <c r="C63" s="4">
        <v>14</v>
      </c>
      <c r="D63" s="28" t="s">
        <v>277</v>
      </c>
      <c r="E63" s="17" t="s">
        <v>268</v>
      </c>
      <c r="F63" s="17" t="s">
        <v>278</v>
      </c>
      <c r="G63" s="17" t="s">
        <v>30</v>
      </c>
      <c r="H63" s="17" t="s">
        <v>31</v>
      </c>
      <c r="I63" s="4" t="s">
        <v>278</v>
      </c>
      <c r="J63" s="39" t="s">
        <v>279</v>
      </c>
      <c r="K63" s="17" t="s">
        <v>33</v>
      </c>
      <c r="L63" s="31">
        <v>54202</v>
      </c>
      <c r="M63" s="31">
        <v>17992</v>
      </c>
    </row>
    <row r="64" spans="1:13" x14ac:dyDescent="0.25">
      <c r="A64" s="12" t="s">
        <v>265</v>
      </c>
      <c r="B64" s="4" t="s">
        <v>266</v>
      </c>
      <c r="C64" s="4">
        <v>14</v>
      </c>
      <c r="D64" s="28" t="s">
        <v>280</v>
      </c>
      <c r="E64" s="17" t="s">
        <v>268</v>
      </c>
      <c r="F64" s="17" t="s">
        <v>281</v>
      </c>
      <c r="G64" s="17" t="s">
        <v>30</v>
      </c>
      <c r="H64" s="17" t="s">
        <v>31</v>
      </c>
      <c r="I64" s="4" t="s">
        <v>281</v>
      </c>
      <c r="J64" s="39" t="s">
        <v>282</v>
      </c>
      <c r="K64" s="17" t="s">
        <v>33</v>
      </c>
      <c r="L64" s="31">
        <v>62143</v>
      </c>
      <c r="M64" s="31">
        <v>2958</v>
      </c>
    </row>
    <row r="65" spans="1:13" x14ac:dyDescent="0.25">
      <c r="A65" s="12" t="s">
        <v>283</v>
      </c>
      <c r="B65" s="4" t="s">
        <v>284</v>
      </c>
      <c r="C65" s="4">
        <v>52</v>
      </c>
      <c r="D65" s="28" t="s">
        <v>285</v>
      </c>
      <c r="E65" s="17" t="s">
        <v>286</v>
      </c>
      <c r="F65" s="17" t="s">
        <v>287</v>
      </c>
      <c r="G65" s="17" t="s">
        <v>30</v>
      </c>
      <c r="H65" s="17" t="s">
        <v>31</v>
      </c>
      <c r="I65" s="4" t="s">
        <v>287</v>
      </c>
      <c r="J65" s="39" t="s">
        <v>288</v>
      </c>
      <c r="K65" s="17" t="s">
        <v>33</v>
      </c>
      <c r="L65" s="31">
        <v>113067</v>
      </c>
      <c r="M65" s="31">
        <v>17994</v>
      </c>
    </row>
    <row r="66" spans="1:13" x14ac:dyDescent="0.25">
      <c r="A66" s="12" t="s">
        <v>283</v>
      </c>
      <c r="B66" s="4" t="s">
        <v>284</v>
      </c>
      <c r="C66" s="4">
        <v>52</v>
      </c>
      <c r="D66" s="28" t="s">
        <v>289</v>
      </c>
      <c r="E66" s="17" t="s">
        <v>286</v>
      </c>
      <c r="F66" s="17" t="s">
        <v>290</v>
      </c>
      <c r="G66" s="17" t="s">
        <v>30</v>
      </c>
      <c r="H66" s="17" t="s">
        <v>31</v>
      </c>
      <c r="I66" s="4" t="s">
        <v>290</v>
      </c>
      <c r="J66" s="39" t="s">
        <v>291</v>
      </c>
      <c r="K66" s="17" t="s">
        <v>33</v>
      </c>
      <c r="L66" s="31">
        <v>9454</v>
      </c>
      <c r="M66" s="31">
        <v>1840</v>
      </c>
    </row>
    <row r="67" spans="1:13" x14ac:dyDescent="0.25">
      <c r="A67" s="12" t="s">
        <v>283</v>
      </c>
      <c r="B67" s="4" t="s">
        <v>284</v>
      </c>
      <c r="C67" s="4">
        <v>52</v>
      </c>
      <c r="D67" s="28" t="s">
        <v>292</v>
      </c>
      <c r="E67" s="17" t="s">
        <v>286</v>
      </c>
      <c r="F67" s="17" t="s">
        <v>293</v>
      </c>
      <c r="G67" s="17" t="s">
        <v>30</v>
      </c>
      <c r="H67" s="17" t="s">
        <v>31</v>
      </c>
      <c r="I67" s="4" t="s">
        <v>293</v>
      </c>
      <c r="J67" s="39" t="s">
        <v>294</v>
      </c>
      <c r="K67" s="17" t="s">
        <v>33</v>
      </c>
      <c r="L67" s="31">
        <v>161344</v>
      </c>
      <c r="M67" s="31">
        <v>46964</v>
      </c>
    </row>
    <row r="68" spans="1:13" x14ac:dyDescent="0.25">
      <c r="A68" s="12" t="s">
        <v>283</v>
      </c>
      <c r="B68" s="4" t="s">
        <v>284</v>
      </c>
      <c r="C68" s="4">
        <v>52</v>
      </c>
      <c r="D68" s="28" t="s">
        <v>295</v>
      </c>
      <c r="E68" s="17" t="s">
        <v>286</v>
      </c>
      <c r="F68" s="17" t="s">
        <v>296</v>
      </c>
      <c r="G68" s="17" t="s">
        <v>30</v>
      </c>
      <c r="H68" s="17" t="s">
        <v>31</v>
      </c>
      <c r="I68" s="4" t="s">
        <v>296</v>
      </c>
      <c r="J68" s="39" t="s">
        <v>297</v>
      </c>
      <c r="K68" s="17" t="s">
        <v>33</v>
      </c>
      <c r="L68" s="31">
        <v>391637</v>
      </c>
      <c r="M68" s="31">
        <v>97909</v>
      </c>
    </row>
    <row r="69" spans="1:13" x14ac:dyDescent="0.25">
      <c r="A69" s="12" t="s">
        <v>283</v>
      </c>
      <c r="B69" s="4" t="s">
        <v>284</v>
      </c>
      <c r="C69" s="4">
        <v>52</v>
      </c>
      <c r="D69" s="28" t="s">
        <v>298</v>
      </c>
      <c r="E69" s="17" t="s">
        <v>286</v>
      </c>
      <c r="F69" s="17" t="s">
        <v>299</v>
      </c>
      <c r="G69" s="17" t="s">
        <v>300</v>
      </c>
      <c r="H69" s="17" t="s">
        <v>301</v>
      </c>
      <c r="I69" s="4" t="s">
        <v>302</v>
      </c>
      <c r="J69" s="39" t="s">
        <v>303</v>
      </c>
      <c r="K69" s="17" t="s">
        <v>46</v>
      </c>
      <c r="L69" s="31">
        <v>17395</v>
      </c>
      <c r="M69" s="31">
        <v>828</v>
      </c>
    </row>
    <row r="70" spans="1:13" x14ac:dyDescent="0.25">
      <c r="A70" s="12" t="s">
        <v>283</v>
      </c>
      <c r="B70" s="4" t="s">
        <v>284</v>
      </c>
      <c r="C70" s="4">
        <v>52</v>
      </c>
      <c r="D70" s="28" t="s">
        <v>304</v>
      </c>
      <c r="E70" s="17" t="s">
        <v>286</v>
      </c>
      <c r="F70" s="17" t="s">
        <v>299</v>
      </c>
      <c r="G70" s="17" t="s">
        <v>305</v>
      </c>
      <c r="H70" s="17" t="s">
        <v>306</v>
      </c>
      <c r="I70" s="4" t="s">
        <v>307</v>
      </c>
      <c r="J70" s="39" t="s">
        <v>308</v>
      </c>
      <c r="K70" s="17" t="s">
        <v>46</v>
      </c>
      <c r="L70" s="31">
        <v>3908</v>
      </c>
      <c r="M70" s="31">
        <v>186</v>
      </c>
    </row>
    <row r="71" spans="1:13" x14ac:dyDescent="0.25">
      <c r="A71" s="12" t="s">
        <v>283</v>
      </c>
      <c r="B71" s="4" t="s">
        <v>284</v>
      </c>
      <c r="C71" s="4">
        <v>52</v>
      </c>
      <c r="D71" s="28" t="s">
        <v>309</v>
      </c>
      <c r="E71" s="17" t="s">
        <v>286</v>
      </c>
      <c r="F71" s="17" t="s">
        <v>299</v>
      </c>
      <c r="G71" s="17" t="s">
        <v>310</v>
      </c>
      <c r="H71" s="17" t="s">
        <v>311</v>
      </c>
      <c r="I71" s="4" t="s">
        <v>312</v>
      </c>
      <c r="J71" s="39" t="s">
        <v>313</v>
      </c>
      <c r="K71" s="17" t="s">
        <v>46</v>
      </c>
      <c r="L71" s="31">
        <v>4538</v>
      </c>
      <c r="M71" s="31">
        <v>2322</v>
      </c>
    </row>
    <row r="72" spans="1:13" x14ac:dyDescent="0.25">
      <c r="A72" s="12" t="s">
        <v>314</v>
      </c>
      <c r="B72" s="4" t="s">
        <v>315</v>
      </c>
      <c r="C72" s="4">
        <v>4</v>
      </c>
      <c r="D72" s="28" t="s">
        <v>316</v>
      </c>
      <c r="E72" s="17" t="s">
        <v>317</v>
      </c>
      <c r="F72" s="17" t="s">
        <v>318</v>
      </c>
      <c r="G72" s="17" t="s">
        <v>30</v>
      </c>
      <c r="H72" s="17" t="s">
        <v>31</v>
      </c>
      <c r="I72" s="4" t="s">
        <v>318</v>
      </c>
      <c r="J72" s="39" t="s">
        <v>319</v>
      </c>
      <c r="K72" s="17" t="s">
        <v>33</v>
      </c>
      <c r="L72" s="31">
        <v>39832</v>
      </c>
      <c r="M72" s="31">
        <v>32991</v>
      </c>
    </row>
    <row r="73" spans="1:13" x14ac:dyDescent="0.25">
      <c r="A73" s="12" t="s">
        <v>314</v>
      </c>
      <c r="B73" s="4" t="s">
        <v>315</v>
      </c>
      <c r="C73" s="4">
        <v>4</v>
      </c>
      <c r="D73" s="28" t="s">
        <v>320</v>
      </c>
      <c r="E73" s="17" t="s">
        <v>317</v>
      </c>
      <c r="F73" s="17" t="s">
        <v>321</v>
      </c>
      <c r="G73" s="17" t="s">
        <v>30</v>
      </c>
      <c r="H73" s="17" t="s">
        <v>31</v>
      </c>
      <c r="I73" s="4" t="s">
        <v>321</v>
      </c>
      <c r="J73" s="39" t="s">
        <v>322</v>
      </c>
      <c r="K73" s="17" t="s">
        <v>33</v>
      </c>
      <c r="L73" s="31">
        <v>114201</v>
      </c>
      <c r="M73" s="31">
        <v>5436</v>
      </c>
    </row>
    <row r="74" spans="1:13" x14ac:dyDescent="0.25">
      <c r="A74" s="12" t="s">
        <v>314</v>
      </c>
      <c r="B74" s="4" t="s">
        <v>315</v>
      </c>
      <c r="C74" s="4">
        <v>4</v>
      </c>
      <c r="D74" s="28" t="s">
        <v>323</v>
      </c>
      <c r="E74" s="17" t="s">
        <v>317</v>
      </c>
      <c r="F74" s="17" t="s">
        <v>324</v>
      </c>
      <c r="G74" s="17" t="s">
        <v>30</v>
      </c>
      <c r="H74" s="17" t="s">
        <v>31</v>
      </c>
      <c r="I74" s="4" t="s">
        <v>324</v>
      </c>
      <c r="J74" s="39" t="s">
        <v>325</v>
      </c>
      <c r="K74" s="17" t="s">
        <v>33</v>
      </c>
      <c r="L74" s="31">
        <v>11471</v>
      </c>
      <c r="M74" s="31">
        <v>3057</v>
      </c>
    </row>
    <row r="75" spans="1:13" x14ac:dyDescent="0.25">
      <c r="A75" s="12" t="s">
        <v>314</v>
      </c>
      <c r="B75" s="4" t="s">
        <v>315</v>
      </c>
      <c r="C75" s="4">
        <v>4</v>
      </c>
      <c r="D75" s="28" t="s">
        <v>326</v>
      </c>
      <c r="E75" s="17" t="s">
        <v>317</v>
      </c>
      <c r="F75" s="17" t="s">
        <v>327</v>
      </c>
      <c r="G75" s="17" t="s">
        <v>30</v>
      </c>
      <c r="H75" s="17" t="s">
        <v>31</v>
      </c>
      <c r="I75" s="4" t="s">
        <v>327</v>
      </c>
      <c r="J75" s="39" t="s">
        <v>328</v>
      </c>
      <c r="K75" s="17" t="s">
        <v>33</v>
      </c>
      <c r="L75" s="31">
        <v>882</v>
      </c>
      <c r="M75" s="31">
        <v>221</v>
      </c>
    </row>
    <row r="76" spans="1:13" x14ac:dyDescent="0.25">
      <c r="A76" s="12" t="s">
        <v>314</v>
      </c>
      <c r="B76" s="4" t="s">
        <v>315</v>
      </c>
      <c r="C76" s="4">
        <v>4</v>
      </c>
      <c r="D76" s="28" t="s">
        <v>329</v>
      </c>
      <c r="E76" s="17" t="s">
        <v>317</v>
      </c>
      <c r="F76" s="17" t="s">
        <v>330</v>
      </c>
      <c r="G76" s="17" t="s">
        <v>30</v>
      </c>
      <c r="H76" s="17" t="s">
        <v>31</v>
      </c>
      <c r="I76" s="4" t="s">
        <v>330</v>
      </c>
      <c r="J76" s="39" t="s">
        <v>331</v>
      </c>
      <c r="K76" s="17" t="s">
        <v>33</v>
      </c>
      <c r="L76" s="31">
        <v>13235</v>
      </c>
      <c r="M76" s="31">
        <v>630</v>
      </c>
    </row>
    <row r="77" spans="1:13" x14ac:dyDescent="0.25">
      <c r="A77" s="12" t="s">
        <v>332</v>
      </c>
      <c r="B77" s="4" t="s">
        <v>333</v>
      </c>
      <c r="C77" s="4">
        <v>2</v>
      </c>
      <c r="D77" s="28" t="s">
        <v>334</v>
      </c>
      <c r="E77" s="17" t="s">
        <v>335</v>
      </c>
      <c r="F77" s="17" t="s">
        <v>336</v>
      </c>
      <c r="G77" s="17" t="s">
        <v>30</v>
      </c>
      <c r="H77" s="17" t="s">
        <v>31</v>
      </c>
      <c r="I77" s="4" t="s">
        <v>336</v>
      </c>
      <c r="J77" s="39" t="s">
        <v>337</v>
      </c>
      <c r="K77" s="17" t="s">
        <v>33</v>
      </c>
      <c r="L77" s="31">
        <v>1639</v>
      </c>
      <c r="M77" s="31">
        <v>839</v>
      </c>
    </row>
    <row r="78" spans="1:13" x14ac:dyDescent="0.25">
      <c r="A78" s="12" t="s">
        <v>332</v>
      </c>
      <c r="B78" s="4" t="s">
        <v>333</v>
      </c>
      <c r="C78" s="4">
        <v>2</v>
      </c>
      <c r="D78" s="28" t="s">
        <v>338</v>
      </c>
      <c r="E78" s="17" t="s">
        <v>335</v>
      </c>
      <c r="F78" s="17" t="s">
        <v>339</v>
      </c>
      <c r="G78" s="17" t="s">
        <v>30</v>
      </c>
      <c r="H78" s="17" t="s">
        <v>31</v>
      </c>
      <c r="I78" s="4" t="s">
        <v>339</v>
      </c>
      <c r="J78" s="39" t="s">
        <v>340</v>
      </c>
      <c r="K78" s="17" t="s">
        <v>33</v>
      </c>
      <c r="L78" s="31">
        <v>165378</v>
      </c>
      <c r="M78" s="31">
        <v>84656</v>
      </c>
    </row>
    <row r="79" spans="1:13" x14ac:dyDescent="0.25">
      <c r="A79" s="12" t="s">
        <v>332</v>
      </c>
      <c r="B79" s="4" t="s">
        <v>333</v>
      </c>
      <c r="C79" s="4">
        <v>2</v>
      </c>
      <c r="D79" s="28" t="s">
        <v>341</v>
      </c>
      <c r="E79" s="17" t="s">
        <v>335</v>
      </c>
      <c r="F79" s="17" t="s">
        <v>342</v>
      </c>
      <c r="G79" s="17" t="s">
        <v>30</v>
      </c>
      <c r="H79" s="17" t="s">
        <v>31</v>
      </c>
      <c r="I79" s="4" t="s">
        <v>342</v>
      </c>
      <c r="J79" s="39" t="s">
        <v>343</v>
      </c>
      <c r="K79" s="17" t="s">
        <v>33</v>
      </c>
      <c r="L79" s="31">
        <v>18403</v>
      </c>
      <c r="M79" s="31">
        <v>876</v>
      </c>
    </row>
    <row r="80" spans="1:13" x14ac:dyDescent="0.25">
      <c r="A80" s="12" t="s">
        <v>332</v>
      </c>
      <c r="B80" s="4" t="s">
        <v>333</v>
      </c>
      <c r="C80" s="4">
        <v>2</v>
      </c>
      <c r="D80" s="28" t="s">
        <v>344</v>
      </c>
      <c r="E80" s="17" t="s">
        <v>335</v>
      </c>
      <c r="F80" s="17" t="s">
        <v>345</v>
      </c>
      <c r="G80" s="17" t="s">
        <v>30</v>
      </c>
      <c r="H80" s="17" t="s">
        <v>31</v>
      </c>
      <c r="I80" s="4" t="s">
        <v>345</v>
      </c>
      <c r="J80" s="39" t="s">
        <v>346</v>
      </c>
      <c r="K80" s="17" t="s">
        <v>33</v>
      </c>
      <c r="L80" s="31">
        <v>48529</v>
      </c>
      <c r="M80" s="31">
        <v>2310</v>
      </c>
    </row>
    <row r="81" spans="1:13" x14ac:dyDescent="0.25">
      <c r="A81" s="12" t="s">
        <v>332</v>
      </c>
      <c r="B81" s="4" t="s">
        <v>333</v>
      </c>
      <c r="C81" s="4">
        <v>2</v>
      </c>
      <c r="D81" s="28" t="s">
        <v>347</v>
      </c>
      <c r="E81" s="17" t="s">
        <v>335</v>
      </c>
      <c r="F81" s="17" t="s">
        <v>348</v>
      </c>
      <c r="G81" s="17" t="s">
        <v>30</v>
      </c>
      <c r="H81" s="17" t="s">
        <v>31</v>
      </c>
      <c r="I81" s="4" t="s">
        <v>348</v>
      </c>
      <c r="J81" s="39" t="s">
        <v>349</v>
      </c>
      <c r="K81" s="17" t="s">
        <v>33</v>
      </c>
      <c r="L81" s="31">
        <v>27227</v>
      </c>
      <c r="M81" s="31">
        <v>1296</v>
      </c>
    </row>
    <row r="82" spans="1:13" x14ac:dyDescent="0.25">
      <c r="A82" s="12" t="s">
        <v>332</v>
      </c>
      <c r="B82" s="4" t="s">
        <v>333</v>
      </c>
      <c r="C82" s="4">
        <v>2</v>
      </c>
      <c r="D82" s="28" t="s">
        <v>350</v>
      </c>
      <c r="E82" s="17" t="s">
        <v>335</v>
      </c>
      <c r="F82" s="17" t="s">
        <v>345</v>
      </c>
      <c r="G82" s="17" t="s">
        <v>351</v>
      </c>
      <c r="H82" s="17" t="s">
        <v>352</v>
      </c>
      <c r="I82" s="4" t="s">
        <v>353</v>
      </c>
      <c r="J82" s="39" t="s">
        <v>354</v>
      </c>
      <c r="K82" s="17" t="s">
        <v>46</v>
      </c>
      <c r="L82" s="31">
        <v>1261</v>
      </c>
      <c r="M82" s="31">
        <v>43</v>
      </c>
    </row>
    <row r="83" spans="1:13" x14ac:dyDescent="0.25">
      <c r="A83" s="12" t="s">
        <v>332</v>
      </c>
      <c r="B83" s="4" t="s">
        <v>333</v>
      </c>
      <c r="C83" s="4">
        <v>2</v>
      </c>
      <c r="D83" s="28" t="s">
        <v>355</v>
      </c>
      <c r="E83" s="17" t="s">
        <v>335</v>
      </c>
      <c r="F83" s="17" t="s">
        <v>356</v>
      </c>
      <c r="G83" s="17" t="s">
        <v>357</v>
      </c>
      <c r="H83" s="17" t="s">
        <v>358</v>
      </c>
      <c r="I83" s="4" t="s">
        <v>359</v>
      </c>
      <c r="J83" s="39" t="s">
        <v>360</v>
      </c>
      <c r="K83" s="17" t="s">
        <v>46</v>
      </c>
      <c r="L83" s="31">
        <v>2395</v>
      </c>
      <c r="M83" s="31">
        <v>29</v>
      </c>
    </row>
    <row r="84" spans="1:13" x14ac:dyDescent="0.25">
      <c r="A84" s="12" t="s">
        <v>332</v>
      </c>
      <c r="B84" s="4" t="s">
        <v>333</v>
      </c>
      <c r="C84" s="4">
        <v>2</v>
      </c>
      <c r="D84" s="28" t="s">
        <v>361</v>
      </c>
      <c r="E84" s="17" t="s">
        <v>335</v>
      </c>
      <c r="F84" s="17" t="s">
        <v>356</v>
      </c>
      <c r="G84" s="17" t="s">
        <v>362</v>
      </c>
      <c r="H84" s="17" t="s">
        <v>363</v>
      </c>
      <c r="I84" s="4" t="s">
        <v>364</v>
      </c>
      <c r="J84" s="39" t="s">
        <v>365</v>
      </c>
      <c r="K84" s="17" t="s">
        <v>46</v>
      </c>
      <c r="L84" s="31">
        <v>6050</v>
      </c>
      <c r="M84" s="31">
        <v>72</v>
      </c>
    </row>
    <row r="85" spans="1:13" x14ac:dyDescent="0.25">
      <c r="A85" s="12" t="s">
        <v>332</v>
      </c>
      <c r="B85" s="4" t="s">
        <v>333</v>
      </c>
      <c r="C85" s="4">
        <v>2</v>
      </c>
      <c r="D85" s="28" t="s">
        <v>366</v>
      </c>
      <c r="E85" s="17" t="s">
        <v>335</v>
      </c>
      <c r="F85" s="17" t="s">
        <v>367</v>
      </c>
      <c r="G85" s="17" t="s">
        <v>368</v>
      </c>
      <c r="H85" s="17" t="s">
        <v>369</v>
      </c>
      <c r="I85" s="4" t="s">
        <v>370</v>
      </c>
      <c r="J85" s="39" t="s">
        <v>371</v>
      </c>
      <c r="K85" s="17" t="s">
        <v>46</v>
      </c>
      <c r="L85" s="31">
        <v>2899</v>
      </c>
      <c r="M85" s="31">
        <v>138</v>
      </c>
    </row>
    <row r="86" spans="1:13" x14ac:dyDescent="0.25">
      <c r="A86" s="12" t="s">
        <v>332</v>
      </c>
      <c r="B86" s="4" t="s">
        <v>333</v>
      </c>
      <c r="C86" s="4">
        <v>2</v>
      </c>
      <c r="D86" s="28" t="s">
        <v>372</v>
      </c>
      <c r="E86" s="17" t="s">
        <v>335</v>
      </c>
      <c r="F86" s="17" t="s">
        <v>339</v>
      </c>
      <c r="G86" s="17" t="s">
        <v>373</v>
      </c>
      <c r="H86" s="17" t="s">
        <v>374</v>
      </c>
      <c r="I86" s="4" t="s">
        <v>375</v>
      </c>
      <c r="J86" s="39" t="s">
        <v>376</v>
      </c>
      <c r="K86" s="17" t="s">
        <v>46</v>
      </c>
      <c r="L86" s="31">
        <v>4286</v>
      </c>
      <c r="M86" s="31">
        <v>204</v>
      </c>
    </row>
    <row r="87" spans="1:13" x14ac:dyDescent="0.25">
      <c r="A87" s="12" t="s">
        <v>377</v>
      </c>
      <c r="B87" s="4" t="s">
        <v>378</v>
      </c>
      <c r="C87" s="4">
        <v>1</v>
      </c>
      <c r="D87" s="28" t="s">
        <v>379</v>
      </c>
      <c r="E87" s="17" t="s">
        <v>380</v>
      </c>
      <c r="F87" s="17" t="s">
        <v>381</v>
      </c>
      <c r="G87" s="17" t="s">
        <v>30</v>
      </c>
      <c r="H87" s="17" t="s">
        <v>31</v>
      </c>
      <c r="I87" s="4" t="s">
        <v>381</v>
      </c>
      <c r="J87" s="39" t="s">
        <v>382</v>
      </c>
      <c r="K87" s="17" t="s">
        <v>33</v>
      </c>
      <c r="L87" s="31">
        <v>222856</v>
      </c>
      <c r="M87" s="31">
        <v>55714</v>
      </c>
    </row>
    <row r="88" spans="1:13" x14ac:dyDescent="0.25">
      <c r="A88" s="12" t="s">
        <v>383</v>
      </c>
      <c r="B88" s="4" t="s">
        <v>384</v>
      </c>
      <c r="C88" s="4">
        <v>1</v>
      </c>
      <c r="D88" s="28" t="s">
        <v>385</v>
      </c>
      <c r="E88" s="17" t="s">
        <v>386</v>
      </c>
      <c r="F88" s="17" t="s">
        <v>387</v>
      </c>
      <c r="G88" s="17" t="s">
        <v>30</v>
      </c>
      <c r="H88" s="17" t="s">
        <v>31</v>
      </c>
      <c r="I88" s="4" t="s">
        <v>387</v>
      </c>
      <c r="J88" s="39" t="s">
        <v>388</v>
      </c>
      <c r="K88" s="17" t="s">
        <v>33</v>
      </c>
      <c r="L88" s="31">
        <v>64664</v>
      </c>
      <c r="M88" s="31">
        <v>3078</v>
      </c>
    </row>
    <row r="89" spans="1:13" x14ac:dyDescent="0.25">
      <c r="A89" s="12" t="s">
        <v>389</v>
      </c>
      <c r="B89" s="4" t="s">
        <v>390</v>
      </c>
      <c r="C89" s="4">
        <v>9</v>
      </c>
      <c r="D89" s="28" t="s">
        <v>391</v>
      </c>
      <c r="E89" s="17" t="s">
        <v>392</v>
      </c>
      <c r="F89" s="17" t="s">
        <v>393</v>
      </c>
      <c r="G89" s="17" t="s">
        <v>30</v>
      </c>
      <c r="H89" s="17" t="s">
        <v>31</v>
      </c>
      <c r="I89" s="4" t="s">
        <v>393</v>
      </c>
      <c r="J89" s="39" t="s">
        <v>394</v>
      </c>
      <c r="K89" s="17" t="s">
        <v>33</v>
      </c>
      <c r="L89" s="31">
        <v>2647</v>
      </c>
      <c r="M89" s="31">
        <v>662</v>
      </c>
    </row>
    <row r="90" spans="1:13" x14ac:dyDescent="0.25">
      <c r="A90" s="12" t="s">
        <v>389</v>
      </c>
      <c r="B90" s="4" t="s">
        <v>390</v>
      </c>
      <c r="C90" s="4">
        <v>9</v>
      </c>
      <c r="D90" s="28" t="s">
        <v>395</v>
      </c>
      <c r="E90" s="17" t="s">
        <v>392</v>
      </c>
      <c r="F90" s="17" t="s">
        <v>396</v>
      </c>
      <c r="G90" s="17" t="s">
        <v>30</v>
      </c>
      <c r="H90" s="17" t="s">
        <v>31</v>
      </c>
      <c r="I90" s="4" t="s">
        <v>396</v>
      </c>
      <c r="J90" s="39" t="s">
        <v>397</v>
      </c>
      <c r="K90" s="17" t="s">
        <v>33</v>
      </c>
      <c r="L90" s="31">
        <v>31891</v>
      </c>
      <c r="M90" s="31">
        <v>1518</v>
      </c>
    </row>
    <row r="91" spans="1:13" x14ac:dyDescent="0.25">
      <c r="A91" s="12" t="s">
        <v>389</v>
      </c>
      <c r="B91" s="4" t="s">
        <v>390</v>
      </c>
      <c r="C91" s="4">
        <v>9</v>
      </c>
      <c r="D91" s="28" t="s">
        <v>398</v>
      </c>
      <c r="E91" s="17" t="s">
        <v>392</v>
      </c>
      <c r="F91" s="17" t="s">
        <v>399</v>
      </c>
      <c r="G91" s="17" t="s">
        <v>30</v>
      </c>
      <c r="H91" s="17" t="s">
        <v>31</v>
      </c>
      <c r="I91" s="4" t="s">
        <v>399</v>
      </c>
      <c r="J91" s="39" t="s">
        <v>400</v>
      </c>
      <c r="K91" s="17" t="s">
        <v>33</v>
      </c>
      <c r="L91" s="31">
        <v>1513</v>
      </c>
      <c r="M91" s="31">
        <v>775</v>
      </c>
    </row>
    <row r="92" spans="1:13" x14ac:dyDescent="0.25">
      <c r="A92" s="12" t="s">
        <v>389</v>
      </c>
      <c r="B92" s="4" t="s">
        <v>390</v>
      </c>
      <c r="C92" s="4">
        <v>9</v>
      </c>
      <c r="D92" s="28" t="s">
        <v>401</v>
      </c>
      <c r="E92" s="17" t="s">
        <v>392</v>
      </c>
      <c r="F92" s="17" t="s">
        <v>402</v>
      </c>
      <c r="G92" s="17" t="s">
        <v>30</v>
      </c>
      <c r="H92" s="17" t="s">
        <v>31</v>
      </c>
      <c r="I92" s="4" t="s">
        <v>402</v>
      </c>
      <c r="J92" s="39" t="s">
        <v>403</v>
      </c>
      <c r="K92" s="17" t="s">
        <v>33</v>
      </c>
      <c r="L92" s="31">
        <v>60378</v>
      </c>
      <c r="M92" s="31">
        <v>2274</v>
      </c>
    </row>
    <row r="93" spans="1:13" x14ac:dyDescent="0.25">
      <c r="A93" s="12" t="s">
        <v>389</v>
      </c>
      <c r="B93" s="4" t="s">
        <v>390</v>
      </c>
      <c r="C93" s="4">
        <v>9</v>
      </c>
      <c r="D93" s="28" t="s">
        <v>404</v>
      </c>
      <c r="E93" s="17" t="s">
        <v>392</v>
      </c>
      <c r="F93" s="17" t="s">
        <v>405</v>
      </c>
      <c r="G93" s="17" t="s">
        <v>30</v>
      </c>
      <c r="H93" s="17" t="s">
        <v>31</v>
      </c>
      <c r="I93" s="4" t="s">
        <v>405</v>
      </c>
      <c r="J93" s="39" t="s">
        <v>406</v>
      </c>
      <c r="K93" s="17" t="s">
        <v>33</v>
      </c>
      <c r="L93" s="31">
        <v>55210</v>
      </c>
      <c r="M93" s="31">
        <v>13146</v>
      </c>
    </row>
    <row r="94" spans="1:13" x14ac:dyDescent="0.25">
      <c r="A94" s="12" t="s">
        <v>389</v>
      </c>
      <c r="B94" s="4" t="s">
        <v>390</v>
      </c>
      <c r="C94" s="4">
        <v>9</v>
      </c>
      <c r="D94" s="28" t="s">
        <v>407</v>
      </c>
      <c r="E94" s="17" t="s">
        <v>392</v>
      </c>
      <c r="F94" s="17" t="s">
        <v>408</v>
      </c>
      <c r="G94" s="17" t="s">
        <v>30</v>
      </c>
      <c r="H94" s="17" t="s">
        <v>31</v>
      </c>
      <c r="I94" s="4" t="s">
        <v>408</v>
      </c>
      <c r="J94" s="39" t="s">
        <v>409</v>
      </c>
      <c r="K94" s="17" t="s">
        <v>33</v>
      </c>
      <c r="L94" s="31">
        <v>41218</v>
      </c>
      <c r="M94" s="31">
        <v>161</v>
      </c>
    </row>
    <row r="95" spans="1:13" x14ac:dyDescent="0.25">
      <c r="A95" s="12" t="s">
        <v>389</v>
      </c>
      <c r="B95" s="4" t="s">
        <v>390</v>
      </c>
      <c r="C95" s="4">
        <v>9</v>
      </c>
      <c r="D95" s="28" t="s">
        <v>410</v>
      </c>
      <c r="E95" s="17" t="s">
        <v>392</v>
      </c>
      <c r="F95" s="17" t="s">
        <v>411</v>
      </c>
      <c r="G95" s="17" t="s">
        <v>30</v>
      </c>
      <c r="H95" s="17" t="s">
        <v>31</v>
      </c>
      <c r="I95" s="4" t="s">
        <v>411</v>
      </c>
      <c r="J95" s="39" t="s">
        <v>412</v>
      </c>
      <c r="K95" s="17" t="s">
        <v>33</v>
      </c>
      <c r="L95" s="31">
        <v>55084</v>
      </c>
      <c r="M95" s="31">
        <v>20273</v>
      </c>
    </row>
    <row r="96" spans="1:13" x14ac:dyDescent="0.25">
      <c r="A96" s="12" t="s">
        <v>413</v>
      </c>
      <c r="B96" s="4" t="s">
        <v>414</v>
      </c>
      <c r="C96" s="4">
        <v>39</v>
      </c>
      <c r="D96" s="28" t="s">
        <v>415</v>
      </c>
      <c r="E96" s="17" t="s">
        <v>416</v>
      </c>
      <c r="F96" s="17" t="s">
        <v>417</v>
      </c>
      <c r="G96" s="17" t="s">
        <v>30</v>
      </c>
      <c r="H96" s="17" t="s">
        <v>31</v>
      </c>
      <c r="I96" s="4" t="s">
        <v>417</v>
      </c>
      <c r="J96" s="39" t="s">
        <v>418</v>
      </c>
      <c r="K96" s="17" t="s">
        <v>33</v>
      </c>
      <c r="L96" s="31">
        <v>2395</v>
      </c>
      <c r="M96" s="31">
        <v>114</v>
      </c>
    </row>
    <row r="97" spans="1:13" x14ac:dyDescent="0.25">
      <c r="A97" s="12" t="s">
        <v>419</v>
      </c>
      <c r="B97" s="4" t="s">
        <v>420</v>
      </c>
      <c r="C97" s="4">
        <v>3</v>
      </c>
      <c r="D97" s="28" t="s">
        <v>421</v>
      </c>
      <c r="E97" s="17" t="s">
        <v>422</v>
      </c>
      <c r="F97" s="17" t="s">
        <v>423</v>
      </c>
      <c r="G97" s="17" t="s">
        <v>30</v>
      </c>
      <c r="H97" s="17" t="s">
        <v>31</v>
      </c>
      <c r="I97" s="4" t="s">
        <v>423</v>
      </c>
      <c r="J97" s="39" t="s">
        <v>424</v>
      </c>
      <c r="K97" s="17" t="s">
        <v>33</v>
      </c>
      <c r="L97" s="31">
        <v>34916</v>
      </c>
      <c r="M97" s="31">
        <v>6910</v>
      </c>
    </row>
    <row r="98" spans="1:13" x14ac:dyDescent="0.25">
      <c r="A98" s="12" t="s">
        <v>419</v>
      </c>
      <c r="B98" s="4" t="s">
        <v>420</v>
      </c>
      <c r="C98" s="4">
        <v>3</v>
      </c>
      <c r="D98" s="28" t="s">
        <v>425</v>
      </c>
      <c r="E98" s="17" t="s">
        <v>422</v>
      </c>
      <c r="F98" s="17" t="s">
        <v>426</v>
      </c>
      <c r="G98" s="17" t="s">
        <v>30</v>
      </c>
      <c r="H98" s="17" t="s">
        <v>31</v>
      </c>
      <c r="I98" s="4" t="s">
        <v>426</v>
      </c>
      <c r="J98" s="39" t="s">
        <v>427</v>
      </c>
      <c r="K98" s="17" t="s">
        <v>33</v>
      </c>
      <c r="L98" s="31">
        <v>104117</v>
      </c>
      <c r="M98" s="31">
        <v>1239</v>
      </c>
    </row>
    <row r="99" spans="1:13" x14ac:dyDescent="0.25">
      <c r="A99" s="12" t="s">
        <v>419</v>
      </c>
      <c r="B99" s="4" t="s">
        <v>420</v>
      </c>
      <c r="C99" s="4">
        <v>3</v>
      </c>
      <c r="D99" s="28" t="s">
        <v>428</v>
      </c>
      <c r="E99" s="17" t="s">
        <v>422</v>
      </c>
      <c r="F99" s="17" t="s">
        <v>429</v>
      </c>
      <c r="G99" s="17" t="s">
        <v>30</v>
      </c>
      <c r="H99" s="17" t="s">
        <v>31</v>
      </c>
      <c r="I99" s="4" t="s">
        <v>429</v>
      </c>
      <c r="J99" s="39" t="s">
        <v>430</v>
      </c>
      <c r="K99" s="17" t="s">
        <v>33</v>
      </c>
      <c r="L99" s="31">
        <v>48529</v>
      </c>
      <c r="M99" s="31">
        <v>1732</v>
      </c>
    </row>
    <row r="100" spans="1:13" x14ac:dyDescent="0.25">
      <c r="A100" s="12" t="s">
        <v>419</v>
      </c>
      <c r="B100" s="4" t="s">
        <v>420</v>
      </c>
      <c r="C100" s="4">
        <v>3</v>
      </c>
      <c r="D100" s="28" t="s">
        <v>431</v>
      </c>
      <c r="E100" s="17" t="s">
        <v>422</v>
      </c>
      <c r="F100" s="17" t="s">
        <v>432</v>
      </c>
      <c r="G100" s="17" t="s">
        <v>30</v>
      </c>
      <c r="H100" s="17" t="s">
        <v>31</v>
      </c>
      <c r="I100" s="4" t="s">
        <v>432</v>
      </c>
      <c r="J100" s="39" t="s">
        <v>433</v>
      </c>
      <c r="K100" s="17" t="s">
        <v>33</v>
      </c>
      <c r="L100" s="31">
        <v>60756</v>
      </c>
      <c r="M100" s="31">
        <v>2892</v>
      </c>
    </row>
    <row r="101" spans="1:13" x14ac:dyDescent="0.25">
      <c r="A101" s="12" t="s">
        <v>419</v>
      </c>
      <c r="B101" s="4" t="s">
        <v>420</v>
      </c>
      <c r="C101" s="4">
        <v>3</v>
      </c>
      <c r="D101" s="28" t="s">
        <v>434</v>
      </c>
      <c r="E101" s="17" t="s">
        <v>422</v>
      </c>
      <c r="F101" s="17" t="s">
        <v>435</v>
      </c>
      <c r="G101" s="17" t="s">
        <v>30</v>
      </c>
      <c r="H101" s="17" t="s">
        <v>31</v>
      </c>
      <c r="I101" s="4" t="s">
        <v>435</v>
      </c>
      <c r="J101" s="39" t="s">
        <v>436</v>
      </c>
      <c r="K101" s="17" t="s">
        <v>33</v>
      </c>
      <c r="L101" s="31">
        <v>23067</v>
      </c>
      <c r="M101" s="31">
        <v>1098</v>
      </c>
    </row>
    <row r="102" spans="1:13" x14ac:dyDescent="0.25">
      <c r="A102" s="12" t="s">
        <v>419</v>
      </c>
      <c r="B102" s="4" t="s">
        <v>420</v>
      </c>
      <c r="C102" s="4">
        <v>3</v>
      </c>
      <c r="D102" s="28" t="s">
        <v>437</v>
      </c>
      <c r="E102" s="17" t="s">
        <v>422</v>
      </c>
      <c r="F102" s="17" t="s">
        <v>438</v>
      </c>
      <c r="G102" s="17" t="s">
        <v>30</v>
      </c>
      <c r="H102" s="17" t="s">
        <v>31</v>
      </c>
      <c r="I102" s="4" t="s">
        <v>438</v>
      </c>
      <c r="J102" s="39" t="s">
        <v>439</v>
      </c>
      <c r="K102" s="17" t="s">
        <v>33</v>
      </c>
      <c r="L102" s="31">
        <v>46386</v>
      </c>
      <c r="M102" s="31">
        <v>11170</v>
      </c>
    </row>
    <row r="103" spans="1:13" x14ac:dyDescent="0.25">
      <c r="A103" s="12" t="s">
        <v>419</v>
      </c>
      <c r="B103" s="4" t="s">
        <v>420</v>
      </c>
      <c r="C103" s="4">
        <v>3</v>
      </c>
      <c r="D103" s="28" t="s">
        <v>440</v>
      </c>
      <c r="E103" s="17" t="s">
        <v>422</v>
      </c>
      <c r="F103" s="17" t="s">
        <v>441</v>
      </c>
      <c r="G103" s="17" t="s">
        <v>30</v>
      </c>
      <c r="H103" s="17" t="s">
        <v>31</v>
      </c>
      <c r="I103" s="4" t="s">
        <v>441</v>
      </c>
      <c r="J103" s="39" t="s">
        <v>442</v>
      </c>
      <c r="K103" s="17" t="s">
        <v>33</v>
      </c>
      <c r="L103" s="31">
        <v>85084</v>
      </c>
      <c r="M103" s="31">
        <v>63430</v>
      </c>
    </row>
    <row r="104" spans="1:13" x14ac:dyDescent="0.25">
      <c r="A104" s="12" t="s">
        <v>419</v>
      </c>
      <c r="B104" s="4" t="s">
        <v>420</v>
      </c>
      <c r="C104" s="4">
        <v>3</v>
      </c>
      <c r="D104" s="28" t="s">
        <v>443</v>
      </c>
      <c r="E104" s="17" t="s">
        <v>422</v>
      </c>
      <c r="F104" s="17" t="s">
        <v>444</v>
      </c>
      <c r="G104" s="17" t="s">
        <v>445</v>
      </c>
      <c r="H104" s="17" t="s">
        <v>446</v>
      </c>
      <c r="I104" s="4" t="s">
        <v>447</v>
      </c>
      <c r="J104" s="39" t="s">
        <v>448</v>
      </c>
      <c r="K104" s="17" t="s">
        <v>46</v>
      </c>
      <c r="L104" s="31">
        <v>3529</v>
      </c>
      <c r="M104" s="31">
        <v>168</v>
      </c>
    </row>
    <row r="105" spans="1:13" x14ac:dyDescent="0.25">
      <c r="A105" s="12" t="s">
        <v>419</v>
      </c>
      <c r="B105" s="4" t="s">
        <v>420</v>
      </c>
      <c r="C105" s="4">
        <v>3</v>
      </c>
      <c r="D105" s="28" t="s">
        <v>449</v>
      </c>
      <c r="E105" s="17" t="s">
        <v>422</v>
      </c>
      <c r="F105" s="17" t="s">
        <v>426</v>
      </c>
      <c r="G105" s="17" t="s">
        <v>450</v>
      </c>
      <c r="H105" s="17" t="s">
        <v>451</v>
      </c>
      <c r="I105" s="4" t="s">
        <v>452</v>
      </c>
      <c r="J105" s="39" t="s">
        <v>453</v>
      </c>
      <c r="K105" s="17" t="s">
        <v>46</v>
      </c>
      <c r="L105" s="31">
        <v>2647</v>
      </c>
      <c r="M105" s="31">
        <v>1355</v>
      </c>
    </row>
    <row r="106" spans="1:13" x14ac:dyDescent="0.25">
      <c r="A106" s="12" t="s">
        <v>419</v>
      </c>
      <c r="B106" s="4" t="s">
        <v>420</v>
      </c>
      <c r="C106" s="4">
        <v>3</v>
      </c>
      <c r="D106" s="28" t="s">
        <v>454</v>
      </c>
      <c r="E106" s="17" t="s">
        <v>422</v>
      </c>
      <c r="F106" s="17" t="s">
        <v>426</v>
      </c>
      <c r="G106" s="17" t="s">
        <v>455</v>
      </c>
      <c r="H106" s="17" t="s">
        <v>456</v>
      </c>
      <c r="I106" s="4" t="s">
        <v>457</v>
      </c>
      <c r="J106" s="39" t="s">
        <v>458</v>
      </c>
      <c r="K106" s="17" t="s">
        <v>46</v>
      </c>
      <c r="L106" s="31">
        <v>1513</v>
      </c>
      <c r="M106" s="31">
        <v>775</v>
      </c>
    </row>
    <row r="107" spans="1:13" x14ac:dyDescent="0.25">
      <c r="A107" s="12" t="s">
        <v>459</v>
      </c>
      <c r="B107" s="4" t="s">
        <v>460</v>
      </c>
      <c r="C107" s="4">
        <v>1</v>
      </c>
      <c r="D107" s="28" t="s">
        <v>461</v>
      </c>
      <c r="E107" s="17" t="s">
        <v>462</v>
      </c>
      <c r="F107" s="17" t="s">
        <v>463</v>
      </c>
      <c r="G107" s="17" t="s">
        <v>30</v>
      </c>
      <c r="H107" s="17" t="s">
        <v>31</v>
      </c>
      <c r="I107" s="4" t="s">
        <v>463</v>
      </c>
      <c r="J107" s="39" t="s">
        <v>464</v>
      </c>
      <c r="K107" s="17" t="s">
        <v>33</v>
      </c>
      <c r="L107" s="31">
        <v>4664</v>
      </c>
      <c r="M107" s="31">
        <v>222</v>
      </c>
    </row>
    <row r="108" spans="1:13" x14ac:dyDescent="0.25">
      <c r="A108" s="12" t="s">
        <v>459</v>
      </c>
      <c r="B108" s="4" t="s">
        <v>460</v>
      </c>
      <c r="C108" s="4">
        <v>1</v>
      </c>
      <c r="D108" s="28" t="s">
        <v>465</v>
      </c>
      <c r="E108" s="17" t="s">
        <v>462</v>
      </c>
      <c r="F108" s="17" t="s">
        <v>466</v>
      </c>
      <c r="G108" s="17" t="s">
        <v>30</v>
      </c>
      <c r="H108" s="17" t="s">
        <v>31</v>
      </c>
      <c r="I108" s="4" t="s">
        <v>466</v>
      </c>
      <c r="J108" s="39" t="s">
        <v>467</v>
      </c>
      <c r="K108" s="17" t="s">
        <v>33</v>
      </c>
      <c r="L108" s="31">
        <v>5672</v>
      </c>
      <c r="M108" s="31">
        <v>270</v>
      </c>
    </row>
    <row r="109" spans="1:13" x14ac:dyDescent="0.25">
      <c r="A109" s="12" t="s">
        <v>468</v>
      </c>
      <c r="B109" s="4" t="s">
        <v>469</v>
      </c>
      <c r="C109" s="4">
        <v>1</v>
      </c>
      <c r="D109" s="28" t="s">
        <v>470</v>
      </c>
      <c r="E109" s="17" t="s">
        <v>471</v>
      </c>
      <c r="F109" s="17" t="s">
        <v>472</v>
      </c>
      <c r="G109" s="17" t="s">
        <v>30</v>
      </c>
      <c r="H109" s="17" t="s">
        <v>31</v>
      </c>
      <c r="I109" s="4" t="s">
        <v>472</v>
      </c>
      <c r="J109" s="39" t="s">
        <v>473</v>
      </c>
      <c r="K109" s="17" t="s">
        <v>33</v>
      </c>
      <c r="L109" s="31">
        <v>1134</v>
      </c>
      <c r="M109" s="31">
        <v>310</v>
      </c>
    </row>
    <row r="110" spans="1:13" x14ac:dyDescent="0.25">
      <c r="A110" s="12" t="s">
        <v>468</v>
      </c>
      <c r="B110" s="4" t="s">
        <v>469</v>
      </c>
      <c r="C110" s="4">
        <v>1</v>
      </c>
      <c r="D110" s="28" t="s">
        <v>474</v>
      </c>
      <c r="E110" s="17" t="s">
        <v>471</v>
      </c>
      <c r="F110" s="17" t="s">
        <v>475</v>
      </c>
      <c r="G110" s="17" t="s">
        <v>476</v>
      </c>
      <c r="H110" s="17" t="s">
        <v>477</v>
      </c>
      <c r="I110" s="4" t="s">
        <v>478</v>
      </c>
      <c r="J110" s="39" t="s">
        <v>479</v>
      </c>
      <c r="K110" s="17" t="s">
        <v>46</v>
      </c>
      <c r="L110" s="31">
        <v>2269</v>
      </c>
      <c r="M110" s="31">
        <v>108</v>
      </c>
    </row>
    <row r="111" spans="1:13" x14ac:dyDescent="0.25">
      <c r="A111" s="12" t="s">
        <v>480</v>
      </c>
      <c r="B111" s="4" t="s">
        <v>481</v>
      </c>
      <c r="C111" s="4">
        <v>1</v>
      </c>
      <c r="D111" s="28" t="s">
        <v>482</v>
      </c>
      <c r="E111" s="17" t="s">
        <v>483</v>
      </c>
      <c r="F111" s="17" t="s">
        <v>484</v>
      </c>
      <c r="G111" s="17" t="s">
        <v>30</v>
      </c>
      <c r="H111" s="17" t="s">
        <v>31</v>
      </c>
      <c r="I111" s="4" t="s">
        <v>484</v>
      </c>
      <c r="J111" s="39" t="s">
        <v>485</v>
      </c>
      <c r="K111" s="17" t="s">
        <v>33</v>
      </c>
      <c r="L111" s="31">
        <v>1513</v>
      </c>
      <c r="M111" s="31">
        <v>1513</v>
      </c>
    </row>
    <row r="112" spans="1:13" x14ac:dyDescent="0.25">
      <c r="A112" s="12" t="s">
        <v>486</v>
      </c>
      <c r="B112" s="4" t="s">
        <v>487</v>
      </c>
      <c r="C112" s="4">
        <v>6</v>
      </c>
      <c r="D112" s="28" t="s">
        <v>488</v>
      </c>
      <c r="E112" s="17" t="s">
        <v>489</v>
      </c>
      <c r="F112" s="17" t="s">
        <v>490</v>
      </c>
      <c r="G112" s="17" t="s">
        <v>30</v>
      </c>
      <c r="H112" s="17" t="s">
        <v>31</v>
      </c>
      <c r="I112" s="4" t="s">
        <v>490</v>
      </c>
      <c r="J112" s="39" t="s">
        <v>491</v>
      </c>
      <c r="K112" s="17" t="s">
        <v>33</v>
      </c>
      <c r="L112" s="31">
        <v>1387</v>
      </c>
      <c r="M112" s="31">
        <v>627</v>
      </c>
    </row>
    <row r="113" spans="1:13" x14ac:dyDescent="0.25">
      <c r="A113" s="12" t="s">
        <v>486</v>
      </c>
      <c r="B113" s="4" t="s">
        <v>487</v>
      </c>
      <c r="C113" s="4">
        <v>6</v>
      </c>
      <c r="D113" s="28" t="s">
        <v>492</v>
      </c>
      <c r="E113" s="17" t="s">
        <v>489</v>
      </c>
      <c r="F113" s="17" t="s">
        <v>493</v>
      </c>
      <c r="G113" s="17" t="s">
        <v>30</v>
      </c>
      <c r="H113" s="17" t="s">
        <v>31</v>
      </c>
      <c r="I113" s="4" t="s">
        <v>493</v>
      </c>
      <c r="J113" s="39" t="s">
        <v>494</v>
      </c>
      <c r="K113" s="17" t="s">
        <v>33</v>
      </c>
      <c r="L113" s="31">
        <v>4790</v>
      </c>
      <c r="M113" s="31">
        <v>228</v>
      </c>
    </row>
    <row r="114" spans="1:13" x14ac:dyDescent="0.25">
      <c r="A114" s="12" t="s">
        <v>486</v>
      </c>
      <c r="B114" s="4" t="s">
        <v>487</v>
      </c>
      <c r="C114" s="4">
        <v>6</v>
      </c>
      <c r="D114" s="28" t="s">
        <v>495</v>
      </c>
      <c r="E114" s="17" t="s">
        <v>489</v>
      </c>
      <c r="F114" s="17" t="s">
        <v>496</v>
      </c>
      <c r="G114" s="17" t="s">
        <v>30</v>
      </c>
      <c r="H114" s="17" t="s">
        <v>31</v>
      </c>
      <c r="I114" s="4" t="s">
        <v>496</v>
      </c>
      <c r="J114" s="39" t="s">
        <v>497</v>
      </c>
      <c r="K114" s="17" t="s">
        <v>33</v>
      </c>
      <c r="L114" s="31">
        <v>8193</v>
      </c>
      <c r="M114" s="31">
        <v>2071</v>
      </c>
    </row>
    <row r="115" spans="1:13" x14ac:dyDescent="0.25">
      <c r="A115" s="12" t="s">
        <v>486</v>
      </c>
      <c r="B115" s="4" t="s">
        <v>487</v>
      </c>
      <c r="C115" s="4">
        <v>6</v>
      </c>
      <c r="D115" s="28" t="s">
        <v>498</v>
      </c>
      <c r="E115" s="17" t="s">
        <v>489</v>
      </c>
      <c r="F115" s="17" t="s">
        <v>499</v>
      </c>
      <c r="G115" s="17" t="s">
        <v>30</v>
      </c>
      <c r="H115" s="17" t="s">
        <v>31</v>
      </c>
      <c r="I115" s="4" t="s">
        <v>499</v>
      </c>
      <c r="J115" s="39" t="s">
        <v>500</v>
      </c>
      <c r="K115" s="17" t="s">
        <v>33</v>
      </c>
      <c r="L115" s="31">
        <v>3151</v>
      </c>
      <c r="M115" s="31">
        <v>150</v>
      </c>
    </row>
    <row r="116" spans="1:13" x14ac:dyDescent="0.25">
      <c r="A116" s="12" t="s">
        <v>486</v>
      </c>
      <c r="B116" s="4" t="s">
        <v>487</v>
      </c>
      <c r="C116" s="4">
        <v>6</v>
      </c>
      <c r="D116" s="28" t="s">
        <v>501</v>
      </c>
      <c r="E116" s="17" t="s">
        <v>489</v>
      </c>
      <c r="F116" s="17" t="s">
        <v>502</v>
      </c>
      <c r="G116" s="17" t="s">
        <v>30</v>
      </c>
      <c r="H116" s="17" t="s">
        <v>31</v>
      </c>
      <c r="I116" s="4" t="s">
        <v>502</v>
      </c>
      <c r="J116" s="39" t="s">
        <v>503</v>
      </c>
      <c r="K116" s="17" t="s">
        <v>33</v>
      </c>
      <c r="L116" s="31">
        <v>11975</v>
      </c>
      <c r="M116" s="31">
        <v>11975</v>
      </c>
    </row>
    <row r="117" spans="1:13" x14ac:dyDescent="0.25">
      <c r="A117" s="12" t="s">
        <v>486</v>
      </c>
      <c r="B117" s="4" t="s">
        <v>487</v>
      </c>
      <c r="C117" s="4">
        <v>6</v>
      </c>
      <c r="D117" s="28" t="s">
        <v>504</v>
      </c>
      <c r="E117" s="17" t="s">
        <v>489</v>
      </c>
      <c r="F117" s="17" t="s">
        <v>505</v>
      </c>
      <c r="G117" s="17" t="s">
        <v>30</v>
      </c>
      <c r="H117" s="17" t="s">
        <v>31</v>
      </c>
      <c r="I117" s="4" t="s">
        <v>505</v>
      </c>
      <c r="J117" s="39" t="s">
        <v>506</v>
      </c>
      <c r="K117" s="17" t="s">
        <v>33</v>
      </c>
      <c r="L117" s="31">
        <v>10336</v>
      </c>
      <c r="M117" s="31">
        <v>492</v>
      </c>
    </row>
    <row r="118" spans="1:13" x14ac:dyDescent="0.25">
      <c r="A118" s="12" t="s">
        <v>486</v>
      </c>
      <c r="B118" s="4" t="s">
        <v>487</v>
      </c>
      <c r="C118" s="4">
        <v>6</v>
      </c>
      <c r="D118" s="28" t="s">
        <v>507</v>
      </c>
      <c r="E118" s="17" t="s">
        <v>489</v>
      </c>
      <c r="F118" s="17" t="s">
        <v>508</v>
      </c>
      <c r="G118" s="17" t="s">
        <v>30</v>
      </c>
      <c r="H118" s="17" t="s">
        <v>31</v>
      </c>
      <c r="I118" s="4" t="s">
        <v>508</v>
      </c>
      <c r="J118" s="39" t="s">
        <v>509</v>
      </c>
      <c r="K118" s="17" t="s">
        <v>33</v>
      </c>
      <c r="L118" s="31">
        <v>11092</v>
      </c>
      <c r="M118" s="31">
        <v>7585</v>
      </c>
    </row>
    <row r="119" spans="1:13" x14ac:dyDescent="0.25">
      <c r="A119" s="12" t="s">
        <v>510</v>
      </c>
      <c r="B119" s="4" t="s">
        <v>511</v>
      </c>
      <c r="C119" s="4">
        <v>35</v>
      </c>
      <c r="D119" s="28" t="s">
        <v>512</v>
      </c>
      <c r="E119" s="17" t="s">
        <v>513</v>
      </c>
      <c r="F119" s="17" t="s">
        <v>514</v>
      </c>
      <c r="G119" s="17" t="s">
        <v>30</v>
      </c>
      <c r="H119" s="17" t="s">
        <v>31</v>
      </c>
      <c r="I119" s="4" t="s">
        <v>514</v>
      </c>
      <c r="J119" s="39" t="s">
        <v>515</v>
      </c>
      <c r="K119" s="17" t="s">
        <v>33</v>
      </c>
      <c r="L119" s="31">
        <v>68949</v>
      </c>
      <c r="M119" s="31">
        <v>3282</v>
      </c>
    </row>
    <row r="120" spans="1:13" x14ac:dyDescent="0.25">
      <c r="A120" s="12" t="s">
        <v>510</v>
      </c>
      <c r="B120" s="4" t="s">
        <v>511</v>
      </c>
      <c r="C120" s="4">
        <v>35</v>
      </c>
      <c r="D120" s="28" t="s">
        <v>516</v>
      </c>
      <c r="E120" s="17" t="s">
        <v>513</v>
      </c>
      <c r="F120" s="17" t="s">
        <v>517</v>
      </c>
      <c r="G120" s="17" t="s">
        <v>30</v>
      </c>
      <c r="H120" s="17" t="s">
        <v>31</v>
      </c>
      <c r="I120" s="4" t="s">
        <v>517</v>
      </c>
      <c r="J120" s="39" t="s">
        <v>518</v>
      </c>
      <c r="K120" s="17" t="s">
        <v>33</v>
      </c>
      <c r="L120" s="31">
        <v>33151</v>
      </c>
      <c r="M120" s="31">
        <v>8747</v>
      </c>
    </row>
    <row r="121" spans="1:13" x14ac:dyDescent="0.25">
      <c r="A121" s="12" t="s">
        <v>519</v>
      </c>
      <c r="B121" s="4" t="s">
        <v>520</v>
      </c>
      <c r="C121" s="4">
        <v>1</v>
      </c>
      <c r="D121" s="28" t="s">
        <v>521</v>
      </c>
      <c r="E121" s="17" t="s">
        <v>522</v>
      </c>
      <c r="F121" s="17" t="s">
        <v>523</v>
      </c>
      <c r="G121" s="17" t="s">
        <v>30</v>
      </c>
      <c r="H121" s="17" t="s">
        <v>31</v>
      </c>
      <c r="I121" s="4" t="s">
        <v>523</v>
      </c>
      <c r="J121" s="39" t="s">
        <v>524</v>
      </c>
      <c r="K121" s="17" t="s">
        <v>33</v>
      </c>
      <c r="L121" s="31">
        <v>12983</v>
      </c>
      <c r="M121" s="31">
        <v>618</v>
      </c>
    </row>
    <row r="122" spans="1:13" x14ac:dyDescent="0.25">
      <c r="A122" s="12" t="s">
        <v>519</v>
      </c>
      <c r="B122" s="4" t="s">
        <v>520</v>
      </c>
      <c r="C122" s="4">
        <v>1</v>
      </c>
      <c r="D122" s="28" t="s">
        <v>525</v>
      </c>
      <c r="E122" s="17" t="s">
        <v>522</v>
      </c>
      <c r="F122" s="17" t="s">
        <v>526</v>
      </c>
      <c r="G122" s="17" t="s">
        <v>30</v>
      </c>
      <c r="H122" s="17" t="s">
        <v>31</v>
      </c>
      <c r="I122" s="4" t="s">
        <v>526</v>
      </c>
      <c r="J122" s="39" t="s">
        <v>527</v>
      </c>
      <c r="K122" s="17" t="s">
        <v>33</v>
      </c>
      <c r="L122" s="31">
        <v>4286</v>
      </c>
      <c r="M122" s="31">
        <v>204</v>
      </c>
    </row>
    <row r="123" spans="1:13" x14ac:dyDescent="0.25">
      <c r="A123" s="12" t="s">
        <v>519</v>
      </c>
      <c r="B123" s="4" t="s">
        <v>520</v>
      </c>
      <c r="C123" s="4">
        <v>1</v>
      </c>
      <c r="D123" s="28" t="s">
        <v>528</v>
      </c>
      <c r="E123" s="17" t="s">
        <v>522</v>
      </c>
      <c r="F123" s="17" t="s">
        <v>529</v>
      </c>
      <c r="G123" s="17" t="s">
        <v>30</v>
      </c>
      <c r="H123" s="17" t="s">
        <v>31</v>
      </c>
      <c r="I123" s="4" t="s">
        <v>529</v>
      </c>
      <c r="J123" s="39" t="s">
        <v>530</v>
      </c>
      <c r="K123" s="17" t="s">
        <v>33</v>
      </c>
      <c r="L123" s="31">
        <v>3151</v>
      </c>
      <c r="M123" s="31">
        <v>1031</v>
      </c>
    </row>
    <row r="124" spans="1:13" x14ac:dyDescent="0.25">
      <c r="A124" s="12" t="s">
        <v>531</v>
      </c>
      <c r="B124" s="4" t="s">
        <v>532</v>
      </c>
      <c r="C124" s="4">
        <v>1</v>
      </c>
      <c r="D124" s="28" t="s">
        <v>533</v>
      </c>
      <c r="E124" s="17" t="s">
        <v>534</v>
      </c>
      <c r="F124" s="17" t="s">
        <v>535</v>
      </c>
      <c r="G124" s="17" t="s">
        <v>30</v>
      </c>
      <c r="H124" s="17" t="s">
        <v>31</v>
      </c>
      <c r="I124" s="4" t="s">
        <v>535</v>
      </c>
      <c r="J124" s="39" t="s">
        <v>536</v>
      </c>
      <c r="K124" s="17" t="s">
        <v>33</v>
      </c>
      <c r="L124" s="31">
        <v>11092</v>
      </c>
      <c r="M124" s="31">
        <v>1733</v>
      </c>
    </row>
    <row r="125" spans="1:13" x14ac:dyDescent="0.25">
      <c r="A125" s="12" t="s">
        <v>531</v>
      </c>
      <c r="B125" s="4" t="s">
        <v>532</v>
      </c>
      <c r="C125" s="4">
        <v>1</v>
      </c>
      <c r="D125" s="28" t="s">
        <v>537</v>
      </c>
      <c r="E125" s="17" t="s">
        <v>534</v>
      </c>
      <c r="F125" s="17" t="s">
        <v>538</v>
      </c>
      <c r="G125" s="17" t="s">
        <v>30</v>
      </c>
      <c r="H125" s="17" t="s">
        <v>31</v>
      </c>
      <c r="I125" s="4" t="s">
        <v>538</v>
      </c>
      <c r="J125" s="39" t="s">
        <v>539</v>
      </c>
      <c r="K125" s="17" t="s">
        <v>33</v>
      </c>
      <c r="L125" s="31">
        <v>882</v>
      </c>
      <c r="M125" s="31">
        <v>223</v>
      </c>
    </row>
    <row r="126" spans="1:13" x14ac:dyDescent="0.25">
      <c r="A126" s="12" t="s">
        <v>531</v>
      </c>
      <c r="B126" s="4" t="s">
        <v>532</v>
      </c>
      <c r="C126" s="4">
        <v>1</v>
      </c>
      <c r="D126" s="28" t="s">
        <v>540</v>
      </c>
      <c r="E126" s="17" t="s">
        <v>534</v>
      </c>
      <c r="F126" s="17" t="s">
        <v>541</v>
      </c>
      <c r="G126" s="17" t="s">
        <v>30</v>
      </c>
      <c r="H126" s="17" t="s">
        <v>31</v>
      </c>
      <c r="I126" s="4" t="s">
        <v>541</v>
      </c>
      <c r="J126" s="39" t="s">
        <v>542</v>
      </c>
      <c r="K126" s="17" t="s">
        <v>33</v>
      </c>
      <c r="L126" s="31">
        <v>1513</v>
      </c>
      <c r="M126" s="31">
        <v>775</v>
      </c>
    </row>
    <row r="127" spans="1:13" x14ac:dyDescent="0.25">
      <c r="A127" s="12" t="s">
        <v>531</v>
      </c>
      <c r="B127" s="4" t="s">
        <v>532</v>
      </c>
      <c r="C127" s="4">
        <v>1</v>
      </c>
      <c r="D127" s="28" t="s">
        <v>543</v>
      </c>
      <c r="E127" s="17" t="s">
        <v>534</v>
      </c>
      <c r="F127" s="17" t="s">
        <v>544</v>
      </c>
      <c r="G127" s="17" t="s">
        <v>30</v>
      </c>
      <c r="H127" s="17" t="s">
        <v>31</v>
      </c>
      <c r="I127" s="4" t="s">
        <v>544</v>
      </c>
      <c r="J127" s="39" t="s">
        <v>545</v>
      </c>
      <c r="K127" s="17" t="s">
        <v>33</v>
      </c>
      <c r="L127" s="31">
        <v>22941</v>
      </c>
      <c r="M127" s="31">
        <v>5735</v>
      </c>
    </row>
    <row r="128" spans="1:13" x14ac:dyDescent="0.25">
      <c r="A128" s="12" t="s">
        <v>531</v>
      </c>
      <c r="B128" s="4" t="s">
        <v>532</v>
      </c>
      <c r="C128" s="4">
        <v>1</v>
      </c>
      <c r="D128" s="28" t="s">
        <v>546</v>
      </c>
      <c r="E128" s="17" t="s">
        <v>534</v>
      </c>
      <c r="F128" s="17" t="s">
        <v>547</v>
      </c>
      <c r="G128" s="17" t="s">
        <v>30</v>
      </c>
      <c r="H128" s="17" t="s">
        <v>31</v>
      </c>
      <c r="I128" s="4" t="s">
        <v>547</v>
      </c>
      <c r="J128" s="39" t="s">
        <v>548</v>
      </c>
      <c r="K128" s="17" t="s">
        <v>33</v>
      </c>
      <c r="L128" s="31">
        <v>43487</v>
      </c>
      <c r="M128" s="31">
        <v>953</v>
      </c>
    </row>
    <row r="129" spans="1:13" x14ac:dyDescent="0.25">
      <c r="A129" s="12" t="s">
        <v>531</v>
      </c>
      <c r="B129" s="4" t="s">
        <v>532</v>
      </c>
      <c r="C129" s="4">
        <v>1</v>
      </c>
      <c r="D129" s="28" t="s">
        <v>549</v>
      </c>
      <c r="E129" s="17" t="s">
        <v>534</v>
      </c>
      <c r="F129" s="17" t="s">
        <v>550</v>
      </c>
      <c r="G129" s="17" t="s">
        <v>30</v>
      </c>
      <c r="H129" s="17" t="s">
        <v>31</v>
      </c>
      <c r="I129" s="4" t="s">
        <v>550</v>
      </c>
      <c r="J129" s="39" t="s">
        <v>551</v>
      </c>
      <c r="K129" s="17" t="s">
        <v>33</v>
      </c>
      <c r="L129" s="31">
        <v>5294</v>
      </c>
      <c r="M129" s="31">
        <v>5294</v>
      </c>
    </row>
    <row r="130" spans="1:13" x14ac:dyDescent="0.25">
      <c r="A130" s="12" t="s">
        <v>552</v>
      </c>
      <c r="B130" s="4" t="s">
        <v>553</v>
      </c>
      <c r="C130" s="4">
        <v>58</v>
      </c>
      <c r="D130" s="28" t="s">
        <v>554</v>
      </c>
      <c r="E130" s="17" t="s">
        <v>555</v>
      </c>
      <c r="F130" s="17" t="s">
        <v>556</v>
      </c>
      <c r="G130" s="17" t="s">
        <v>30</v>
      </c>
      <c r="H130" s="17" t="s">
        <v>31</v>
      </c>
      <c r="I130" s="4" t="s">
        <v>556</v>
      </c>
      <c r="J130" s="39" t="s">
        <v>557</v>
      </c>
      <c r="K130" s="17" t="s">
        <v>33</v>
      </c>
      <c r="L130" s="31">
        <v>7059</v>
      </c>
      <c r="M130" s="31">
        <v>336</v>
      </c>
    </row>
    <row r="131" spans="1:13" x14ac:dyDescent="0.25">
      <c r="A131" s="12" t="s">
        <v>552</v>
      </c>
      <c r="B131" s="4" t="s">
        <v>553</v>
      </c>
      <c r="C131" s="4">
        <v>58</v>
      </c>
      <c r="D131" s="28" t="s">
        <v>558</v>
      </c>
      <c r="E131" s="17" t="s">
        <v>555</v>
      </c>
      <c r="F131" s="17" t="s">
        <v>559</v>
      </c>
      <c r="G131" s="17" t="s">
        <v>30</v>
      </c>
      <c r="H131" s="17" t="s">
        <v>31</v>
      </c>
      <c r="I131" s="4" t="s">
        <v>559</v>
      </c>
      <c r="J131" s="39" t="s">
        <v>560</v>
      </c>
      <c r="K131" s="17" t="s">
        <v>33</v>
      </c>
      <c r="L131" s="31">
        <v>10588</v>
      </c>
      <c r="M131" s="31">
        <v>533</v>
      </c>
    </row>
    <row r="132" spans="1:13" x14ac:dyDescent="0.25">
      <c r="A132" s="12" t="s">
        <v>561</v>
      </c>
      <c r="B132" s="4" t="s">
        <v>562</v>
      </c>
      <c r="C132" s="4">
        <v>1</v>
      </c>
      <c r="D132" s="28" t="s">
        <v>563</v>
      </c>
      <c r="E132" s="17" t="s">
        <v>564</v>
      </c>
      <c r="F132" s="17" t="s">
        <v>565</v>
      </c>
      <c r="G132" s="17" t="s">
        <v>30</v>
      </c>
      <c r="H132" s="17" t="s">
        <v>31</v>
      </c>
      <c r="I132" s="4" t="s">
        <v>565</v>
      </c>
      <c r="J132" s="39" t="s">
        <v>566</v>
      </c>
      <c r="K132" s="17" t="s">
        <v>33</v>
      </c>
      <c r="L132" s="31">
        <v>5042</v>
      </c>
      <c r="M132" s="31">
        <v>3194</v>
      </c>
    </row>
    <row r="133" spans="1:13" x14ac:dyDescent="0.25">
      <c r="A133" s="12" t="s">
        <v>561</v>
      </c>
      <c r="B133" s="4" t="s">
        <v>562</v>
      </c>
      <c r="C133" s="4">
        <v>1</v>
      </c>
      <c r="D133" s="28" t="s">
        <v>567</v>
      </c>
      <c r="E133" s="17" t="s">
        <v>564</v>
      </c>
      <c r="F133" s="17" t="s">
        <v>568</v>
      </c>
      <c r="G133" s="17" t="s">
        <v>569</v>
      </c>
      <c r="H133" s="17" t="s">
        <v>570</v>
      </c>
      <c r="I133" s="4" t="s">
        <v>571</v>
      </c>
      <c r="J133" s="39" t="s">
        <v>572</v>
      </c>
      <c r="K133" s="17" t="s">
        <v>46</v>
      </c>
      <c r="L133" s="31">
        <v>5546</v>
      </c>
      <c r="M133" s="31">
        <v>2838</v>
      </c>
    </row>
    <row r="134" spans="1:13" x14ac:dyDescent="0.25">
      <c r="A134" s="12" t="s">
        <v>573</v>
      </c>
      <c r="B134" s="4" t="s">
        <v>574</v>
      </c>
      <c r="C134" s="4">
        <v>2</v>
      </c>
      <c r="D134" s="28" t="s">
        <v>575</v>
      </c>
      <c r="E134" s="17" t="s">
        <v>576</v>
      </c>
      <c r="F134" s="17" t="s">
        <v>577</v>
      </c>
      <c r="G134" s="17" t="s">
        <v>30</v>
      </c>
      <c r="H134" s="17" t="s">
        <v>31</v>
      </c>
      <c r="I134" s="4" t="s">
        <v>577</v>
      </c>
      <c r="J134" s="39" t="s">
        <v>578</v>
      </c>
      <c r="K134" s="17" t="s">
        <v>33</v>
      </c>
      <c r="L134" s="31">
        <v>4664</v>
      </c>
      <c r="M134" s="31">
        <v>55</v>
      </c>
    </row>
    <row r="135" spans="1:13" x14ac:dyDescent="0.25">
      <c r="A135" s="12" t="s">
        <v>573</v>
      </c>
      <c r="B135" s="4" t="s">
        <v>574</v>
      </c>
      <c r="C135" s="4">
        <v>2</v>
      </c>
      <c r="D135" s="28" t="s">
        <v>579</v>
      </c>
      <c r="E135" s="17" t="s">
        <v>576</v>
      </c>
      <c r="F135" s="17" t="s">
        <v>580</v>
      </c>
      <c r="G135" s="17" t="s">
        <v>30</v>
      </c>
      <c r="H135" s="17" t="s">
        <v>31</v>
      </c>
      <c r="I135" s="4" t="s">
        <v>580</v>
      </c>
      <c r="J135" s="39" t="s">
        <v>581</v>
      </c>
      <c r="K135" s="17" t="s">
        <v>33</v>
      </c>
      <c r="L135" s="31">
        <v>1513</v>
      </c>
      <c r="M135" s="31">
        <v>378</v>
      </c>
    </row>
    <row r="136" spans="1:13" customFormat="1" ht="15.6" x14ac:dyDescent="0.3">
      <c r="A136" s="40" t="s">
        <v>5</v>
      </c>
      <c r="B136" s="40"/>
      <c r="C136" s="40"/>
      <c r="D136" s="41"/>
      <c r="E136" s="40"/>
      <c r="F136" s="40"/>
      <c r="G136" s="40"/>
      <c r="H136" s="40"/>
      <c r="I136" s="41"/>
      <c r="J136" s="40"/>
      <c r="K136" s="41"/>
      <c r="L136" s="42">
        <f>SUBTOTAL(109,Table3[
2023–24
Final Allocation Amount])</f>
        <v>3920154</v>
      </c>
      <c r="M136" s="42">
        <f>SUBTOTAL(109,Table3[5th
Apportionment])</f>
        <v>783183</v>
      </c>
    </row>
    <row r="137" spans="1:13" x14ac:dyDescent="0.25">
      <c r="A137" s="1" t="s">
        <v>6</v>
      </c>
      <c r="I137" s="4"/>
      <c r="M137" s="32"/>
    </row>
    <row r="138" spans="1:13" x14ac:dyDescent="0.25">
      <c r="A138" s="1" t="s">
        <v>7</v>
      </c>
      <c r="I138" s="4"/>
      <c r="M138" s="32"/>
    </row>
    <row r="139" spans="1:13" x14ac:dyDescent="0.25">
      <c r="A139" s="33" t="s">
        <v>582</v>
      </c>
      <c r="B139" s="6"/>
      <c r="C139" s="6"/>
      <c r="D139" s="26"/>
      <c r="I139" s="4"/>
      <c r="M139" s="32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zoomScaleNormal="100" workbookViewId="0"/>
  </sheetViews>
  <sheetFormatPr defaultColWidth="9.1796875" defaultRowHeight="15" x14ac:dyDescent="0.25"/>
  <cols>
    <col min="1" max="1" width="10.54296875" style="9" customWidth="1"/>
    <col min="2" max="2" width="17.81640625" customWidth="1"/>
    <col min="3" max="3" width="19.81640625" customWidth="1"/>
    <col min="4" max="4" width="11" style="2" bestFit="1" customWidth="1"/>
    <col min="5" max="5" width="14.6328125" customWidth="1"/>
  </cols>
  <sheetData>
    <row r="1" spans="1:5" ht="21" x14ac:dyDescent="0.25">
      <c r="A1" s="35" t="s">
        <v>24</v>
      </c>
    </row>
    <row r="2" spans="1:5" ht="17.399999999999999" x14ac:dyDescent="0.3">
      <c r="A2" s="36" t="s">
        <v>16</v>
      </c>
    </row>
    <row r="3" spans="1:5" ht="15.6" x14ac:dyDescent="0.3">
      <c r="A3" s="37" t="s">
        <v>14</v>
      </c>
    </row>
    <row r="4" spans="1:5" ht="15.6" x14ac:dyDescent="0.3">
      <c r="A4" s="13" t="s">
        <v>18</v>
      </c>
      <c r="B4" s="10"/>
      <c r="C4" s="10"/>
      <c r="D4" s="11"/>
    </row>
    <row r="5" spans="1:5" s="7" customFormat="1" ht="31.2" x14ac:dyDescent="0.3">
      <c r="A5" s="23" t="s">
        <v>0</v>
      </c>
      <c r="B5" s="23" t="s">
        <v>12</v>
      </c>
      <c r="C5" s="23" t="s">
        <v>13</v>
      </c>
      <c r="D5" s="24" t="s">
        <v>11</v>
      </c>
      <c r="E5" s="23" t="s">
        <v>584</v>
      </c>
    </row>
    <row r="6" spans="1:5" x14ac:dyDescent="0.25">
      <c r="A6" s="14" t="s">
        <v>28</v>
      </c>
      <c r="B6" s="15" t="s">
        <v>25</v>
      </c>
      <c r="C6" s="18" t="s">
        <v>583</v>
      </c>
      <c r="D6" s="16">
        <v>21246</v>
      </c>
      <c r="E6" s="18" t="s">
        <v>585</v>
      </c>
    </row>
    <row r="7" spans="1:5" x14ac:dyDescent="0.25">
      <c r="A7" s="4" t="s">
        <v>77</v>
      </c>
      <c r="B7" s="1" t="s">
        <v>74</v>
      </c>
      <c r="C7" s="18" t="s">
        <v>583</v>
      </c>
      <c r="D7" s="5">
        <v>677</v>
      </c>
      <c r="E7" s="18" t="s">
        <v>586</v>
      </c>
    </row>
    <row r="8" spans="1:5" x14ac:dyDescent="0.25">
      <c r="A8" s="4" t="s">
        <v>83</v>
      </c>
      <c r="B8" s="1" t="s">
        <v>80</v>
      </c>
      <c r="C8" s="18" t="s">
        <v>583</v>
      </c>
      <c r="D8" s="5">
        <v>13565</v>
      </c>
      <c r="E8" s="18" t="s">
        <v>587</v>
      </c>
    </row>
    <row r="9" spans="1:5" x14ac:dyDescent="0.25">
      <c r="A9" s="14" t="s">
        <v>98</v>
      </c>
      <c r="B9" s="15" t="s">
        <v>95</v>
      </c>
      <c r="C9" s="18" t="s">
        <v>583</v>
      </c>
      <c r="D9" s="16">
        <v>92</v>
      </c>
      <c r="E9" s="18" t="s">
        <v>588</v>
      </c>
    </row>
    <row r="10" spans="1:5" x14ac:dyDescent="0.25">
      <c r="A10" s="14" t="s">
        <v>104</v>
      </c>
      <c r="B10" s="15" t="s">
        <v>101</v>
      </c>
      <c r="C10" s="18" t="s">
        <v>583</v>
      </c>
      <c r="D10" s="16">
        <v>4140</v>
      </c>
      <c r="E10" s="18" t="s">
        <v>589</v>
      </c>
    </row>
    <row r="11" spans="1:5" x14ac:dyDescent="0.25">
      <c r="A11" s="14" t="s">
        <v>116</v>
      </c>
      <c r="B11" s="15" t="s">
        <v>113</v>
      </c>
      <c r="C11" s="18" t="s">
        <v>583</v>
      </c>
      <c r="D11" s="16">
        <v>4286</v>
      </c>
      <c r="E11" s="18" t="s">
        <v>590</v>
      </c>
    </row>
    <row r="12" spans="1:5" x14ac:dyDescent="0.25">
      <c r="A12" s="14" t="s">
        <v>122</v>
      </c>
      <c r="B12" s="15" t="s">
        <v>119</v>
      </c>
      <c r="C12" s="18" t="s">
        <v>583</v>
      </c>
      <c r="D12" s="16">
        <v>312</v>
      </c>
      <c r="E12" s="18" t="s">
        <v>591</v>
      </c>
    </row>
    <row r="13" spans="1:5" x14ac:dyDescent="0.25">
      <c r="A13" s="14" t="s">
        <v>128</v>
      </c>
      <c r="B13" s="15" t="s">
        <v>125</v>
      </c>
      <c r="C13" s="18" t="s">
        <v>583</v>
      </c>
      <c r="D13" s="16">
        <v>112603</v>
      </c>
      <c r="E13" s="18" t="s">
        <v>592</v>
      </c>
    </row>
    <row r="14" spans="1:5" x14ac:dyDescent="0.25">
      <c r="A14" s="14" t="s">
        <v>190</v>
      </c>
      <c r="B14" s="15" t="s">
        <v>187</v>
      </c>
      <c r="C14" s="18" t="s">
        <v>583</v>
      </c>
      <c r="D14" s="16">
        <v>10783</v>
      </c>
      <c r="E14" s="18" t="s">
        <v>593</v>
      </c>
    </row>
    <row r="15" spans="1:5" x14ac:dyDescent="0.25">
      <c r="A15" s="9" t="s">
        <v>199</v>
      </c>
      <c r="B15" t="s">
        <v>196</v>
      </c>
      <c r="C15" s="18" t="s">
        <v>583</v>
      </c>
      <c r="D15" s="2">
        <v>4187</v>
      </c>
      <c r="E15" s="18" t="s">
        <v>594</v>
      </c>
    </row>
    <row r="16" spans="1:5" x14ac:dyDescent="0.25">
      <c r="A16" s="9" t="s">
        <v>211</v>
      </c>
      <c r="B16" t="s">
        <v>208</v>
      </c>
      <c r="C16" s="18" t="s">
        <v>583</v>
      </c>
      <c r="D16" s="2">
        <v>2002</v>
      </c>
      <c r="E16" s="18" t="s">
        <v>595</v>
      </c>
    </row>
    <row r="17" spans="1:5" x14ac:dyDescent="0.25">
      <c r="A17" s="9" t="s">
        <v>220</v>
      </c>
      <c r="B17" t="s">
        <v>217</v>
      </c>
      <c r="C17" s="18" t="s">
        <v>583</v>
      </c>
      <c r="D17" s="2">
        <v>16249</v>
      </c>
      <c r="E17" s="18" t="s">
        <v>596</v>
      </c>
    </row>
    <row r="18" spans="1:5" x14ac:dyDescent="0.25">
      <c r="A18" s="9" t="s">
        <v>229</v>
      </c>
      <c r="B18" t="s">
        <v>226</v>
      </c>
      <c r="C18" s="18" t="s">
        <v>583</v>
      </c>
      <c r="D18" s="2">
        <v>661</v>
      </c>
      <c r="E18" s="18" t="s">
        <v>597</v>
      </c>
    </row>
    <row r="19" spans="1:5" x14ac:dyDescent="0.25">
      <c r="A19" s="9" t="s">
        <v>235</v>
      </c>
      <c r="B19" t="s">
        <v>232</v>
      </c>
      <c r="C19" s="18" t="s">
        <v>583</v>
      </c>
      <c r="D19" s="2">
        <v>8253</v>
      </c>
      <c r="E19" s="18" t="s">
        <v>598</v>
      </c>
    </row>
    <row r="20" spans="1:5" x14ac:dyDescent="0.25">
      <c r="A20" s="9" t="s">
        <v>250</v>
      </c>
      <c r="B20" t="s">
        <v>247</v>
      </c>
      <c r="C20" s="18" t="s">
        <v>583</v>
      </c>
      <c r="D20" s="2">
        <v>10392</v>
      </c>
      <c r="E20" s="18" t="s">
        <v>599</v>
      </c>
    </row>
    <row r="21" spans="1:5" x14ac:dyDescent="0.25">
      <c r="A21" s="9" t="s">
        <v>268</v>
      </c>
      <c r="B21" t="s">
        <v>265</v>
      </c>
      <c r="C21" s="18" t="s">
        <v>583</v>
      </c>
      <c r="D21" s="2">
        <v>22930</v>
      </c>
      <c r="E21" s="18" t="s">
        <v>600</v>
      </c>
    </row>
    <row r="22" spans="1:5" x14ac:dyDescent="0.25">
      <c r="A22" s="9" t="s">
        <v>286</v>
      </c>
      <c r="B22" t="s">
        <v>283</v>
      </c>
      <c r="C22" s="18" t="s">
        <v>583</v>
      </c>
      <c r="D22" s="2">
        <v>168043</v>
      </c>
      <c r="E22" s="18" t="s">
        <v>601</v>
      </c>
    </row>
    <row r="23" spans="1:5" x14ac:dyDescent="0.25">
      <c r="A23" s="9" t="s">
        <v>317</v>
      </c>
      <c r="B23" t="s">
        <v>314</v>
      </c>
      <c r="C23" s="18" t="s">
        <v>583</v>
      </c>
      <c r="D23" s="2">
        <v>42335</v>
      </c>
      <c r="E23" s="18" t="s">
        <v>602</v>
      </c>
    </row>
    <row r="24" spans="1:5" x14ac:dyDescent="0.25">
      <c r="A24" s="9" t="s">
        <v>335</v>
      </c>
      <c r="B24" t="s">
        <v>332</v>
      </c>
      <c r="C24" s="18" t="s">
        <v>583</v>
      </c>
      <c r="D24" s="2">
        <v>90463</v>
      </c>
      <c r="E24" s="18" t="s">
        <v>603</v>
      </c>
    </row>
    <row r="25" spans="1:5" x14ac:dyDescent="0.25">
      <c r="A25" s="9" t="s">
        <v>380</v>
      </c>
      <c r="B25" t="s">
        <v>377</v>
      </c>
      <c r="C25" s="18" t="s">
        <v>583</v>
      </c>
      <c r="D25" s="2">
        <v>55714</v>
      </c>
      <c r="E25" s="18" t="s">
        <v>604</v>
      </c>
    </row>
    <row r="26" spans="1:5" x14ac:dyDescent="0.25">
      <c r="A26" s="9" t="s">
        <v>386</v>
      </c>
      <c r="B26" t="s">
        <v>383</v>
      </c>
      <c r="C26" s="18" t="s">
        <v>583</v>
      </c>
      <c r="D26" s="2">
        <v>3078</v>
      </c>
      <c r="E26" s="18" t="s">
        <v>605</v>
      </c>
    </row>
    <row r="27" spans="1:5" x14ac:dyDescent="0.25">
      <c r="A27" s="9" t="s">
        <v>392</v>
      </c>
      <c r="B27" t="s">
        <v>389</v>
      </c>
      <c r="C27" s="18" t="s">
        <v>583</v>
      </c>
      <c r="D27" s="2">
        <v>38809</v>
      </c>
      <c r="E27" s="18" t="s">
        <v>606</v>
      </c>
    </row>
    <row r="28" spans="1:5" x14ac:dyDescent="0.25">
      <c r="A28" s="9" t="s">
        <v>416</v>
      </c>
      <c r="B28" t="s">
        <v>413</v>
      </c>
      <c r="C28" s="18" t="s">
        <v>583</v>
      </c>
      <c r="D28" s="2">
        <v>114</v>
      </c>
      <c r="E28" s="18" t="s">
        <v>607</v>
      </c>
    </row>
    <row r="29" spans="1:5" x14ac:dyDescent="0.25">
      <c r="A29" s="9" t="s">
        <v>422</v>
      </c>
      <c r="B29" t="s">
        <v>419</v>
      </c>
      <c r="C29" s="18" t="s">
        <v>583</v>
      </c>
      <c r="D29" s="2">
        <v>90769</v>
      </c>
      <c r="E29" s="18" t="s">
        <v>608</v>
      </c>
    </row>
    <row r="30" spans="1:5" x14ac:dyDescent="0.25">
      <c r="A30" s="9" t="s">
        <v>462</v>
      </c>
      <c r="B30" t="s">
        <v>459</v>
      </c>
      <c r="C30" s="18" t="s">
        <v>583</v>
      </c>
      <c r="D30" s="2">
        <v>492</v>
      </c>
      <c r="E30" s="18" t="s">
        <v>609</v>
      </c>
    </row>
    <row r="31" spans="1:5" x14ac:dyDescent="0.25">
      <c r="A31" s="9" t="s">
        <v>471</v>
      </c>
      <c r="B31" t="s">
        <v>468</v>
      </c>
      <c r="C31" s="18" t="s">
        <v>583</v>
      </c>
      <c r="D31" s="2">
        <v>418</v>
      </c>
      <c r="E31" s="18" t="s">
        <v>610</v>
      </c>
    </row>
    <row r="32" spans="1:5" x14ac:dyDescent="0.25">
      <c r="A32" s="9" t="s">
        <v>483</v>
      </c>
      <c r="B32" t="s">
        <v>480</v>
      </c>
      <c r="C32" s="18" t="s">
        <v>583</v>
      </c>
      <c r="D32" s="2">
        <v>1513</v>
      </c>
      <c r="E32" s="18" t="s">
        <v>611</v>
      </c>
    </row>
    <row r="33" spans="1:5" x14ac:dyDescent="0.25">
      <c r="A33" s="9" t="s">
        <v>489</v>
      </c>
      <c r="B33" t="s">
        <v>486</v>
      </c>
      <c r="C33" s="18" t="s">
        <v>583</v>
      </c>
      <c r="D33" s="2">
        <v>23128</v>
      </c>
      <c r="E33" s="18" t="s">
        <v>612</v>
      </c>
    </row>
    <row r="34" spans="1:5" x14ac:dyDescent="0.25">
      <c r="A34" s="9" t="s">
        <v>513</v>
      </c>
      <c r="B34" t="s">
        <v>510</v>
      </c>
      <c r="C34" s="18" t="s">
        <v>583</v>
      </c>
      <c r="D34" s="2">
        <v>12029</v>
      </c>
      <c r="E34" s="18" t="s">
        <v>613</v>
      </c>
    </row>
    <row r="35" spans="1:5" x14ac:dyDescent="0.25">
      <c r="A35" s="9" t="s">
        <v>522</v>
      </c>
      <c r="B35" t="s">
        <v>519</v>
      </c>
      <c r="C35" s="18" t="s">
        <v>583</v>
      </c>
      <c r="D35" s="2">
        <v>1853</v>
      </c>
      <c r="E35" s="18" t="s">
        <v>614</v>
      </c>
    </row>
    <row r="36" spans="1:5" x14ac:dyDescent="0.25">
      <c r="A36" s="9" t="s">
        <v>534</v>
      </c>
      <c r="B36" t="s">
        <v>531</v>
      </c>
      <c r="C36" s="18" t="s">
        <v>583</v>
      </c>
      <c r="D36" s="2">
        <v>14713</v>
      </c>
      <c r="E36" s="18" t="s">
        <v>615</v>
      </c>
    </row>
    <row r="37" spans="1:5" x14ac:dyDescent="0.25">
      <c r="A37" s="9" t="s">
        <v>555</v>
      </c>
      <c r="B37" t="s">
        <v>552</v>
      </c>
      <c r="C37" s="18" t="s">
        <v>583</v>
      </c>
      <c r="D37" s="2">
        <v>869</v>
      </c>
      <c r="E37" s="18" t="s">
        <v>616</v>
      </c>
    </row>
    <row r="38" spans="1:5" x14ac:dyDescent="0.25">
      <c r="A38" s="9" t="s">
        <v>564</v>
      </c>
      <c r="B38" t="s">
        <v>561</v>
      </c>
      <c r="C38" s="18" t="s">
        <v>583</v>
      </c>
      <c r="D38" s="2">
        <v>6032</v>
      </c>
      <c r="E38" s="18" t="s">
        <v>617</v>
      </c>
    </row>
    <row r="39" spans="1:5" x14ac:dyDescent="0.25">
      <c r="A39" s="9" t="s">
        <v>576</v>
      </c>
      <c r="B39" t="s">
        <v>573</v>
      </c>
      <c r="C39" s="18" t="s">
        <v>583</v>
      </c>
      <c r="D39" s="2">
        <v>433</v>
      </c>
      <c r="E39" s="18" t="s">
        <v>618</v>
      </c>
    </row>
    <row r="40" spans="1:5" ht="15.6" x14ac:dyDescent="0.3">
      <c r="A40" s="19" t="s">
        <v>5</v>
      </c>
      <c r="B40" s="20"/>
      <c r="C40" s="20"/>
      <c r="D40" s="21">
        <f>SUBTOTAL(109,Table7[County
Total])</f>
        <v>783183</v>
      </c>
      <c r="E40" s="34"/>
    </row>
    <row r="41" spans="1:5" x14ac:dyDescent="0.25">
      <c r="A41" s="8" t="s">
        <v>6</v>
      </c>
      <c r="B41" s="1"/>
      <c r="C41" s="1"/>
      <c r="D41" s="5"/>
    </row>
    <row r="42" spans="1:5" x14ac:dyDescent="0.25">
      <c r="A42" s="8" t="s">
        <v>7</v>
      </c>
      <c r="B42" s="1"/>
      <c r="C42" s="1"/>
      <c r="D42" s="5"/>
    </row>
    <row r="43" spans="1:5" x14ac:dyDescent="0.25">
      <c r="A43" s="33" t="str">
        <f>'2023-24 IM Appt05 LEA'!A139</f>
        <v>October 2024</v>
      </c>
      <c r="B43" s="1"/>
      <c r="C43" s="1"/>
      <c r="D43" s="5"/>
    </row>
  </sheetData>
  <phoneticPr fontId="27" type="noConversion"/>
  <printOptions horizontalCentered="1"/>
  <pageMargins left="0.45" right="0.45" top="0.75" bottom="0.5" header="0.3" footer="0.3"/>
  <pageSetup scale="9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IM Appt05 LEA</vt:lpstr>
      <vt:lpstr>2023-24 IM Appt05 County</vt:lpstr>
      <vt:lpstr>'2023-24 IM Appt05 County'!Print_Area</vt:lpstr>
      <vt:lpstr>'2023-24 IM Appt05 County'!Print_Titles</vt:lpstr>
      <vt:lpstr>'2023-24 IM Appt05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Title III, Immigrant Education (CA Dept of Education)</dc:title>
  <dc:subject>Title III, English Language Acquisition, Language Enhancement, and Academic Achievement for Immigrant Children program fifth apportionment schedule for fiscal year 2023-24.</dc:subject>
  <dc:creator/>
  <cp:lastModifiedBy/>
  <dcterms:created xsi:type="dcterms:W3CDTF">2024-10-15T16:37:43Z</dcterms:created>
  <dcterms:modified xsi:type="dcterms:W3CDTF">2024-10-15T20:58:30Z</dcterms:modified>
</cp:coreProperties>
</file>