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88655471-D843-43C2-A0DA-C9D6CE8DA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 Part A 9th - LEAs" sheetId="7" r:id="rId1"/>
    <sheet name="22-23 Title I Part A 9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'22-23 Title I Part A 9th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7" l="1"/>
  <c r="M54" i="7"/>
  <c r="D31" i="8"/>
</calcChain>
</file>

<file path=xl/sharedStrings.xml><?xml version="1.0" encoding="utf-8"?>
<sst xmlns="http://schemas.openxmlformats.org/spreadsheetml/2006/main" count="607" uniqueCount="346">
  <si>
    <t>California Department of Education</t>
  </si>
  <si>
    <t>Ventura</t>
  </si>
  <si>
    <t>Tulare</t>
  </si>
  <si>
    <t>Stanislaus</t>
  </si>
  <si>
    <t>Stanislaus County Office of Education</t>
  </si>
  <si>
    <t>Sonoma</t>
  </si>
  <si>
    <t>Sonoma County Office of Education</t>
  </si>
  <si>
    <t>Shasta</t>
  </si>
  <si>
    <t>Rocky Point Charter</t>
  </si>
  <si>
    <t>0849</t>
  </si>
  <si>
    <t>San Mateo</t>
  </si>
  <si>
    <t>Jefferson Elementary</t>
  </si>
  <si>
    <t>San Joaquin</t>
  </si>
  <si>
    <t>San Diego</t>
  </si>
  <si>
    <t>San Bernardino</t>
  </si>
  <si>
    <t>Sacramento</t>
  </si>
  <si>
    <t>Robla Elementary</t>
  </si>
  <si>
    <t>Orange</t>
  </si>
  <si>
    <t>Los Angeles</t>
  </si>
  <si>
    <t>Compton Unified</t>
  </si>
  <si>
    <t>Kern</t>
  </si>
  <si>
    <t>Caliente Union Elementary</t>
  </si>
  <si>
    <t>Golden Plains Unified</t>
  </si>
  <si>
    <t>Raisin City Elementary</t>
  </si>
  <si>
    <t>Byron Union Elementary</t>
  </si>
  <si>
    <t>Butte</t>
  </si>
  <si>
    <t>Sherwood Montessori</t>
  </si>
  <si>
    <t>1166</t>
  </si>
  <si>
    <t>Local Educational Agency</t>
  </si>
  <si>
    <t>Direct
Funded
Charter School
Number</t>
  </si>
  <si>
    <t>School
Code</t>
  </si>
  <si>
    <t>District
Code</t>
  </si>
  <si>
    <t>County
Code</t>
  </si>
  <si>
    <t>1833</t>
  </si>
  <si>
    <t>Orange County Workforce Innovation High</t>
  </si>
  <si>
    <t>1905</t>
  </si>
  <si>
    <t>Ambassador Phillip V. Sanchez II Public Charter</t>
  </si>
  <si>
    <t>School Fiscal Services Division</t>
  </si>
  <si>
    <t>N/A</t>
  </si>
  <si>
    <t>0000000</t>
  </si>
  <si>
    <t>04</t>
  </si>
  <si>
    <t>61424</t>
  </si>
  <si>
    <t>0121475</t>
  </si>
  <si>
    <t>07</t>
  </si>
  <si>
    <t>61663</t>
  </si>
  <si>
    <t>10</t>
  </si>
  <si>
    <t>62380</t>
  </si>
  <si>
    <t>75234</t>
  </si>
  <si>
    <t>0136499</t>
  </si>
  <si>
    <t>15</t>
  </si>
  <si>
    <t>63388</t>
  </si>
  <si>
    <t>19</t>
  </si>
  <si>
    <t>73437</t>
  </si>
  <si>
    <t>75309</t>
  </si>
  <si>
    <t>30</t>
  </si>
  <si>
    <t>10306</t>
  </si>
  <si>
    <t>0134841</t>
  </si>
  <si>
    <t>34</t>
  </si>
  <si>
    <t>67421</t>
  </si>
  <si>
    <t>36</t>
  </si>
  <si>
    <t>37</t>
  </si>
  <si>
    <t>68163</t>
  </si>
  <si>
    <t>39</t>
  </si>
  <si>
    <t>68544</t>
  </si>
  <si>
    <t>41</t>
  </si>
  <si>
    <t>45</t>
  </si>
  <si>
    <t>75267</t>
  </si>
  <si>
    <t>0113407</t>
  </si>
  <si>
    <t>49</t>
  </si>
  <si>
    <t>10496</t>
  </si>
  <si>
    <t>50</t>
  </si>
  <si>
    <t>10504</t>
  </si>
  <si>
    <t>54</t>
  </si>
  <si>
    <t>56</t>
  </si>
  <si>
    <t>Full CDS Code</t>
  </si>
  <si>
    <t xml:space="preserve"> </t>
  </si>
  <si>
    <t>Every Student Succeeds Act</t>
  </si>
  <si>
    <t>07616630000000</t>
  </si>
  <si>
    <t>15633880000000</t>
  </si>
  <si>
    <t>19734370000000</t>
  </si>
  <si>
    <t>10752340000000</t>
  </si>
  <si>
    <t>39685440000000</t>
  </si>
  <si>
    <t>10623800000000</t>
  </si>
  <si>
    <t>34674210000000</t>
  </si>
  <si>
    <t>49104960000000</t>
  </si>
  <si>
    <t>50105040000000</t>
  </si>
  <si>
    <t>45752670113407</t>
  </si>
  <si>
    <t>04614240121475</t>
  </si>
  <si>
    <t>30103060134841</t>
  </si>
  <si>
    <t>10623800136499</t>
  </si>
  <si>
    <t>Fresno</t>
  </si>
  <si>
    <t>County Name</t>
  </si>
  <si>
    <t>Contra Costa</t>
  </si>
  <si>
    <t>C0849</t>
  </si>
  <si>
    <t>C1166</t>
  </si>
  <si>
    <t>C1833</t>
  </si>
  <si>
    <t>C1905</t>
  </si>
  <si>
    <t>Service Location Field</t>
  </si>
  <si>
    <t>District</t>
  </si>
  <si>
    <t>COE</t>
  </si>
  <si>
    <t>Charter</t>
  </si>
  <si>
    <t>CDS: County District School; COE: County Office of Education</t>
  </si>
  <si>
    <t xml:space="preserve">
2022‒23
Final Allocation Amount</t>
  </si>
  <si>
    <t xml:space="preserve">Improving Basic Programs Operated by Local Educational Agencies 
</t>
  </si>
  <si>
    <t>FI$Cal
Supplier
ID</t>
  </si>
  <si>
    <t>FI$Cal
Address
Sequence
ID</t>
  </si>
  <si>
    <t>0000004172</t>
  </si>
  <si>
    <t>0000009047</t>
  </si>
  <si>
    <t>0000006842</t>
  </si>
  <si>
    <t>0000040496</t>
  </si>
  <si>
    <t>0000044132</t>
  </si>
  <si>
    <t>0000012840</t>
  </si>
  <si>
    <t>0000004357</t>
  </si>
  <si>
    <t>0000011839</t>
  </si>
  <si>
    <t>0000007988</t>
  </si>
  <si>
    <t>0000011841</t>
  </si>
  <si>
    <t>0000011843</t>
  </si>
  <si>
    <t>0000011849</t>
  </si>
  <si>
    <t>0000011855</t>
  </si>
  <si>
    <t>0000013338</t>
  </si>
  <si>
    <t>0000011859</t>
  </si>
  <si>
    <t>0000001357</t>
  </si>
  <si>
    <t xml:space="preserve">Improving Basic Programs Operated by Local Educational Agencies </t>
  </si>
  <si>
    <t>County Code</t>
  </si>
  <si>
    <t>County Treasurer</t>
  </si>
  <si>
    <t>Invoice Number</t>
  </si>
  <si>
    <t>County Total</t>
  </si>
  <si>
    <t>Fiscal Year 2022–23</t>
  </si>
  <si>
    <t>Schedule of the Ninth Apportionment for Title I, Part A</t>
  </si>
  <si>
    <t>County Summary of the Ninth Apportionment for Title I, Part A</t>
  </si>
  <si>
    <t>9th Apportionment</t>
  </si>
  <si>
    <t>04615070121509</t>
  </si>
  <si>
    <t>61507</t>
  </si>
  <si>
    <t>0121509</t>
  </si>
  <si>
    <t>1170</t>
  </si>
  <si>
    <t>C1170</t>
  </si>
  <si>
    <t>Ipakanni Early College Charter</t>
  </si>
  <si>
    <t>Colusa</t>
  </si>
  <si>
    <t>0000011787</t>
  </si>
  <si>
    <t>06616220000000</t>
  </si>
  <si>
    <t>06</t>
  </si>
  <si>
    <t>61622</t>
  </si>
  <si>
    <t>Williams Unified</t>
  </si>
  <si>
    <t>Del Norte</t>
  </si>
  <si>
    <t>0000011789</t>
  </si>
  <si>
    <t>08100820000000</t>
  </si>
  <si>
    <t>08</t>
  </si>
  <si>
    <t>10082</t>
  </si>
  <si>
    <t>Del Norte County Office of Education</t>
  </si>
  <si>
    <t>10101080109991</t>
  </si>
  <si>
    <t>10108</t>
  </si>
  <si>
    <t>0109991</t>
  </si>
  <si>
    <t>0746</t>
  </si>
  <si>
    <t>C0746</t>
  </si>
  <si>
    <t>Crescent View West Public Charter</t>
  </si>
  <si>
    <t>10621660114553</t>
  </si>
  <si>
    <t>62166</t>
  </si>
  <si>
    <t>0114553</t>
  </si>
  <si>
    <t>0890</t>
  </si>
  <si>
    <t>C0890</t>
  </si>
  <si>
    <t>University High</t>
  </si>
  <si>
    <t>10625470136523</t>
  </si>
  <si>
    <t>62547</t>
  </si>
  <si>
    <t>0136523</t>
  </si>
  <si>
    <t>1893</t>
  </si>
  <si>
    <t>C1893</t>
  </si>
  <si>
    <t>Crescent View South II</t>
  </si>
  <si>
    <t>Humboldt</t>
  </si>
  <si>
    <t>0000011813</t>
  </si>
  <si>
    <t>12629270000000</t>
  </si>
  <si>
    <t>12</t>
  </si>
  <si>
    <t>62927</t>
  </si>
  <si>
    <t>Loleta Union Elementary</t>
  </si>
  <si>
    <t>15637920000000</t>
  </si>
  <si>
    <t>63792</t>
  </si>
  <si>
    <t>Standard Elementary</t>
  </si>
  <si>
    <t>Kings</t>
  </si>
  <si>
    <t>0000012471</t>
  </si>
  <si>
    <t>16639580136556</t>
  </si>
  <si>
    <t>16</t>
  </si>
  <si>
    <t>63958</t>
  </si>
  <si>
    <t>0136556</t>
  </si>
  <si>
    <t>1896</t>
  </si>
  <si>
    <t>C1896</t>
  </si>
  <si>
    <t>Kings Valley Academy II</t>
  </si>
  <si>
    <t>19646590000000</t>
  </si>
  <si>
    <t>64659</t>
  </si>
  <si>
    <t>La Canada Unified</t>
  </si>
  <si>
    <t>19651360000000</t>
  </si>
  <si>
    <t>65136</t>
  </si>
  <si>
    <t>William S. Hart Union High</t>
  </si>
  <si>
    <t>19753330000000</t>
  </si>
  <si>
    <t>75333</t>
  </si>
  <si>
    <t>Manhattan Beach Unified</t>
  </si>
  <si>
    <t>19647331995836</t>
  </si>
  <si>
    <t>64733</t>
  </si>
  <si>
    <t>1995836</t>
  </si>
  <si>
    <t>0037</t>
  </si>
  <si>
    <t>C0037</t>
  </si>
  <si>
    <t>Palisades Charter High</t>
  </si>
  <si>
    <t>19642461996537</t>
  </si>
  <si>
    <t>64246</t>
  </si>
  <si>
    <t>1996537</t>
  </si>
  <si>
    <t>0411</t>
  </si>
  <si>
    <t>C0411</t>
  </si>
  <si>
    <t>Desert Sands Charter</t>
  </si>
  <si>
    <t>19648570112714</t>
  </si>
  <si>
    <t>64857</t>
  </si>
  <si>
    <t>0112714</t>
  </si>
  <si>
    <t>0841</t>
  </si>
  <si>
    <t>C0841</t>
  </si>
  <si>
    <t>Antelope Valley Learning Academy</t>
  </si>
  <si>
    <t>19753090127100</t>
  </si>
  <si>
    <t>0127100</t>
  </si>
  <si>
    <t>1458</t>
  </si>
  <si>
    <t>C1458</t>
  </si>
  <si>
    <t>Assurance Learning Academy</t>
  </si>
  <si>
    <t>Mendocino</t>
  </si>
  <si>
    <t>0000004364</t>
  </si>
  <si>
    <t>23656230125658</t>
  </si>
  <si>
    <t>23</t>
  </si>
  <si>
    <t>65623</t>
  </si>
  <si>
    <t>0125658</t>
  </si>
  <si>
    <t>1373</t>
  </si>
  <si>
    <t>C1373</t>
  </si>
  <si>
    <t>Willits Elementary Charter</t>
  </si>
  <si>
    <t>Riverside</t>
  </si>
  <si>
    <t>0000011837</t>
  </si>
  <si>
    <t>33672150000000</t>
  </si>
  <si>
    <t>33</t>
  </si>
  <si>
    <t>67215</t>
  </si>
  <si>
    <t>Riverside Unified</t>
  </si>
  <si>
    <t>34674470114983</t>
  </si>
  <si>
    <t>67447</t>
  </si>
  <si>
    <t>0114983</t>
  </si>
  <si>
    <t>0946</t>
  </si>
  <si>
    <t>C0946</t>
  </si>
  <si>
    <t>Golden Valley River</t>
  </si>
  <si>
    <t>34674470132399</t>
  </si>
  <si>
    <t>0132399</t>
  </si>
  <si>
    <t>1728</t>
  </si>
  <si>
    <t>C1728</t>
  </si>
  <si>
    <t>Golden Valley Orchard</t>
  </si>
  <si>
    <t>34674210137950</t>
  </si>
  <si>
    <t>0137950</t>
  </si>
  <si>
    <t>1970</t>
  </si>
  <si>
    <t>C1970</t>
  </si>
  <si>
    <t>Marconi Learning Academy</t>
  </si>
  <si>
    <t>36738580000000</t>
  </si>
  <si>
    <t>73858</t>
  </si>
  <si>
    <t>Baker Valley Unified</t>
  </si>
  <si>
    <t>36750510136432</t>
  </si>
  <si>
    <t>75051</t>
  </si>
  <si>
    <t>0136432</t>
  </si>
  <si>
    <t>1895</t>
  </si>
  <si>
    <t>C1895</t>
  </si>
  <si>
    <t>Alta Vista Innovation High</t>
  </si>
  <si>
    <t>36677360136937</t>
  </si>
  <si>
    <t>67736</t>
  </si>
  <si>
    <t>0136937</t>
  </si>
  <si>
    <t>1919</t>
  </si>
  <si>
    <t>C1919</t>
  </si>
  <si>
    <t>Vista Norte Public Charter</t>
  </si>
  <si>
    <t>37683790000000</t>
  </si>
  <si>
    <t>68379</t>
  </si>
  <si>
    <t>San Ysidro Elementary</t>
  </si>
  <si>
    <t>37679830134890</t>
  </si>
  <si>
    <t>67983</t>
  </si>
  <si>
    <t>0134890</t>
  </si>
  <si>
    <t>1832</t>
  </si>
  <si>
    <t>C1832</t>
  </si>
  <si>
    <t>San Diego Workforce Innovation High</t>
  </si>
  <si>
    <t>37681630137109</t>
  </si>
  <si>
    <t>0137109</t>
  </si>
  <si>
    <t>1934</t>
  </si>
  <si>
    <t>C1934</t>
  </si>
  <si>
    <t>Diego Valley East Public Charter</t>
  </si>
  <si>
    <t>41688900000000</t>
  </si>
  <si>
    <t>68890</t>
  </si>
  <si>
    <t>Cabrillo Unified</t>
  </si>
  <si>
    <t>Santa Clara</t>
  </si>
  <si>
    <t>0000011846</t>
  </si>
  <si>
    <t>43694350000000</t>
  </si>
  <si>
    <t>43</t>
  </si>
  <si>
    <t>69435</t>
  </si>
  <si>
    <t>Evergreen Elementary</t>
  </si>
  <si>
    <t>49710350000000</t>
  </si>
  <si>
    <t>71035</t>
  </si>
  <si>
    <t>Wright Elementary</t>
  </si>
  <si>
    <t>54721400136507</t>
  </si>
  <si>
    <t>72140</t>
  </si>
  <si>
    <t>0136507</t>
  </si>
  <si>
    <t>1894</t>
  </si>
  <si>
    <t>C1894</t>
  </si>
  <si>
    <t>Crescent Valley Public Charter II</t>
  </si>
  <si>
    <t>56105610109900</t>
  </si>
  <si>
    <t>10561</t>
  </si>
  <si>
    <t>0109900</t>
  </si>
  <si>
    <t>0735</t>
  </si>
  <si>
    <t>C0735</t>
  </si>
  <si>
    <t>Vista Real Charter High</t>
  </si>
  <si>
    <t>Nevada</t>
  </si>
  <si>
    <t>0000011835</t>
  </si>
  <si>
    <t>29102980114322</t>
  </si>
  <si>
    <t>29</t>
  </si>
  <si>
    <t>10298</t>
  </si>
  <si>
    <t>0114322</t>
  </si>
  <si>
    <t>0870</t>
  </si>
  <si>
    <t>C0870</t>
  </si>
  <si>
    <t>Yuba River Charter</t>
  </si>
  <si>
    <t>Santa Barbara</t>
  </si>
  <si>
    <t>0000002583</t>
  </si>
  <si>
    <t>42691790000000</t>
  </si>
  <si>
    <t>42</t>
  </si>
  <si>
    <t>69179</t>
  </si>
  <si>
    <t>College Elementary</t>
  </si>
  <si>
    <t>LEA Type</t>
  </si>
  <si>
    <t>October 2024</t>
  </si>
  <si>
    <t>22-14329 09-17-2024</t>
  </si>
  <si>
    <t>Voucher ID</t>
  </si>
  <si>
    <t>00438027</t>
  </si>
  <si>
    <t>00438028</t>
  </si>
  <si>
    <t>00438029</t>
  </si>
  <si>
    <t>00438030</t>
  </si>
  <si>
    <t>00438031</t>
  </si>
  <si>
    <t>00438032</t>
  </si>
  <si>
    <t>00438033</t>
  </si>
  <si>
    <t>00438034</t>
  </si>
  <si>
    <t>00438035</t>
  </si>
  <si>
    <t>00438036</t>
  </si>
  <si>
    <t>00438037</t>
  </si>
  <si>
    <t>00438038</t>
  </si>
  <si>
    <t>00438039</t>
  </si>
  <si>
    <t>00438040</t>
  </si>
  <si>
    <t>00438041</t>
  </si>
  <si>
    <t>00438042</t>
  </si>
  <si>
    <t>00438043</t>
  </si>
  <si>
    <t>00438044</t>
  </si>
  <si>
    <t>00438045</t>
  </si>
  <si>
    <t>00438046</t>
  </si>
  <si>
    <t>00438047</t>
  </si>
  <si>
    <t>00438048</t>
  </si>
  <si>
    <t>00438049</t>
  </si>
  <si>
    <t>00438050</t>
  </si>
  <si>
    <t>00438051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</si>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</sst>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7" fillId="0" borderId="0" applyFont="0" applyFill="0" applyBorder="0" applyAlignment="0" applyProtection="0"/>
  </cellStyleXfs>
  <cellXfs count="52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0" fontId="0" fillId="0" borderId="0" xfId="0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164" fontId="36" fillId="0" borderId="11" xfId="0" applyNumberFormat="1" applyFont="1" applyBorder="1"/>
    <xf numFmtId="164" fontId="31" fillId="0" borderId="0" xfId="0" applyNumberFormat="1" applyFont="1"/>
    <xf numFmtId="164" fontId="38" fillId="0" borderId="0" xfId="90" applyNumberFormat="1" applyFont="1" applyAlignment="1">
      <alignment vertical="center"/>
    </xf>
    <xf numFmtId="0" fontId="41" fillId="24" borderId="12" xfId="0" applyFont="1" applyFill="1" applyBorder="1" applyAlignment="1">
      <alignment horizontal="center"/>
    </xf>
    <xf numFmtId="164" fontId="41" fillId="24" borderId="12" xfId="0" applyNumberFormat="1" applyFont="1" applyFill="1" applyBorder="1" applyAlignment="1">
      <alignment horizontal="center" wrapText="1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6" fontId="31" fillId="0" borderId="0" xfId="60" applyNumberFormat="1" applyFont="1"/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165" fontId="31" fillId="0" borderId="0" xfId="130" applyNumberFormat="1" applyFont="1"/>
    <xf numFmtId="0" fontId="40" fillId="0" borderId="0" xfId="37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0" fontId="31" fillId="0" borderId="0" xfId="102" applyFont="1" applyAlignment="1">
      <alignment horizontal="left" wrapText="1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6" fontId="41" fillId="24" borderId="0" xfId="0" applyNumberFormat="1" applyFont="1" applyFill="1" applyAlignment="1">
      <alignment horizontal="center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64" fontId="0" fillId="0" borderId="0" xfId="0" applyNumberForma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0" fontId="36" fillId="0" borderId="14" xfId="89" applyBorder="1" applyAlignment="1">
      <alignment horizontal="center"/>
    </xf>
    <xf numFmtId="0" fontId="36" fillId="0" borderId="14" xfId="89" applyBorder="1"/>
    <xf numFmtId="164" fontId="36" fillId="0" borderId="14" xfId="89" applyNumberFormat="1" applyBorder="1"/>
    <xf numFmtId="0" fontId="36" fillId="0" borderId="14" xfId="89" applyFill="1" applyBorder="1"/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wrapText="1"/>
    </xf>
    <xf numFmtId="6" fontId="36" fillId="0" borderId="14" xfId="89" applyNumberFormat="1" applyFill="1" applyBorder="1"/>
    <xf numFmtId="0" fontId="9" fillId="0" borderId="15" xfId="60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130" builtinId="3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36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able1" displayName="Table1" ref="A6:M54" totalsRowCount="1" headerRowDxfId="35" dataDxfId="34" tableBorderDxfId="33" dataCellStyle="Normal 20 2" totalsRowCellStyle="Total">
  <autoFilter ref="A6:M53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44">
    <sortCondition ref="A7:A44"/>
    <sortCondition ref="I7:I44"/>
  </sortState>
  <tableColumns count="13">
    <tableColumn id="15" xr3:uid="{A5E8B0C9-9FA1-4D90-9770-5B6E5DED1BDC}" name="County Name" totalsRowLabel="Statewide Total" dataDxfId="32" totalsRowDxfId="13" dataCellStyle="Normal 20 2" totalsRowCellStyle="Total"/>
    <tableColumn id="27" xr3:uid="{6F02C52A-235A-49E1-8E23-8E941BF9A56E}" name="FI$Cal_x000a_Supplier_x000a_ID" dataDxfId="31" totalsRowDxfId="12" dataCellStyle="Normal 20 2" totalsRowCellStyle="Total"/>
    <tableColumn id="28" xr3:uid="{4C8B3D18-9380-4AF4-9CB7-87CFF8632DD9}" name="FI$Cal_x000a_Address_x000a_Sequence_x000a_ID" dataDxfId="30" totalsRowDxfId="11" dataCellStyle="Normal 20 2" totalsRowCellStyle="Total"/>
    <tableColumn id="16" xr3:uid="{763676D6-6501-4602-BC8F-214D3C59B230}" name="Full CDS Code" dataDxfId="29" totalsRowDxfId="10" dataCellStyle="Normal 20 2" totalsRowCellStyle="Total"/>
    <tableColumn id="17" xr3:uid="{89DFB33B-69FA-4956-8880-40FE4E1C981D}" name="County_x000a_Code" dataDxfId="28" totalsRowDxfId="9" dataCellStyle="Normal 20 2" totalsRowCellStyle="Total"/>
    <tableColumn id="18" xr3:uid="{3BAE667C-97DC-41F1-8B10-DD5BE635AE13}" name="District_x000a_Code" dataDxfId="27" totalsRowDxfId="8" dataCellStyle="Normal 20 2" totalsRowCellStyle="Total"/>
    <tableColumn id="19" xr3:uid="{1EC2DD67-1766-40D1-8BF7-01473F307D06}" name="School_x000a_Code" dataDxfId="26" totalsRowDxfId="7" dataCellStyle="Normal 20 2" totalsRowCellStyle="Total"/>
    <tableColumn id="20" xr3:uid="{94933AD5-12B0-4C69-BC78-13D5401663EE}" name="Direct_x000a_Funded_x000a_Charter School_x000a_Number" dataDxfId="25" totalsRowDxfId="6" dataCellStyle="Normal 20 2" totalsRowCellStyle="Total"/>
    <tableColumn id="21" xr3:uid="{26E9F5BA-0BD7-4BE3-857F-44682F3F7FE4}" name="Service Location Field" dataDxfId="24" totalsRowDxfId="5" dataCellStyle="Normal 20 2" totalsRowCellStyle="Total"/>
    <tableColumn id="22" xr3:uid="{BFF3872D-CD33-4ABB-B4E2-F7BEBA1B3259}" name="Local Educational Agency" dataDxfId="23" totalsRowDxfId="4" dataCellStyle="Normal 20 2" totalsRowCellStyle="Total"/>
    <tableColumn id="1" xr3:uid="{FEC8C849-3DA5-49F0-863E-D41CAB34C4F5}" name="LEA Type" dataDxfId="22" totalsRowDxfId="3" dataCellStyle="Normal 24 2" totalsRowCellStyle="Total"/>
    <tableColumn id="2" xr3:uid="{BABE16EF-26CE-46FE-9FBD-0ADD35444ABA}" name="_x000a_2022‒23_x000a_Final Allocation Amount" totalsRowFunction="sum" dataDxfId="21" totalsRowDxfId="1" dataCellStyle="Normal 20 2" totalsRowCellStyle="Total"/>
    <tableColumn id="24" xr3:uid="{F74EE80D-01ED-480E-B5F0-82F579C675A0}" name="9th Apportionment" totalsRowFunction="sum" dataDxfId="20" totalsRowDxfId="2" dataCellStyle="Normal 20 2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Nin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691032-F7BC-44BD-BB4B-3848C35B8E1D}" name="Table2" displayName="Table2" ref="A5:E31" totalsRowCount="1" headerRowDxfId="16" headerRowCellStyle="Normal 3 6" totalsRowCellStyle="Total">
  <autoFilter ref="A5:E30" xr:uid="{3D691032-F7BC-44BD-BB4B-3848C35B8E1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39D98CE-A883-4168-BC7F-6A0048C5F2D8}" name="County Code" totalsRowLabel="Statewide Total" dataDxfId="19" totalsRowDxfId="15" totalsRowCellStyle="Total"/>
    <tableColumn id="2" xr3:uid="{3F915EB9-B406-495A-97D2-DA44A0BFE81D}" name="County Treasurer" totalsRowCellStyle="Total"/>
    <tableColumn id="3" xr3:uid="{4396B939-D060-4846-A347-F2E6821306BD}" name="Invoice Number" dataDxfId="18" totalsRowDxfId="14" totalsRowCellStyle="Total"/>
    <tableColumn id="4" xr3:uid="{97A0740E-5566-4899-B1AC-EB45ED3CFA56}" name="County Total" totalsRowFunction="sum" dataDxfId="17" totalsRowCellStyle="Total"/>
    <tableColumn id="5" xr3:uid="{69C11CD3-EBD8-403D-82E5-D552109CC269}" name="Voucher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61"/>
  <sheetViews>
    <sheetView tabSelected="1" zoomScaleNormal="100" workbookViewId="0"/>
  </sheetViews>
  <sheetFormatPr defaultColWidth="8.88671875" defaultRowHeight="15" x14ac:dyDescent="0.2"/>
  <cols>
    <col min="1" max="3" width="16.218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8" customWidth="1"/>
    <col min="11" max="11" width="11" style="6" customWidth="1"/>
    <col min="12" max="12" width="14" style="23" bestFit="1" customWidth="1"/>
    <col min="13" max="13" width="14.77734375" style="22" customWidth="1"/>
    <col min="14" max="16384" width="8.88671875" style="22"/>
  </cols>
  <sheetData>
    <row r="1" spans="1:13" customFormat="1" ht="20.25" x14ac:dyDescent="0.25">
      <c r="A1" s="32" t="s">
        <v>128</v>
      </c>
      <c r="B1" s="32"/>
      <c r="C1" s="32"/>
      <c r="D1" s="32"/>
      <c r="E1" s="32"/>
      <c r="F1" s="3"/>
      <c r="G1" s="3"/>
      <c r="H1" s="3"/>
      <c r="I1" s="3"/>
      <c r="J1" s="2"/>
      <c r="K1" s="3"/>
      <c r="L1" s="13"/>
    </row>
    <row r="2" spans="1:13" customFormat="1" ht="18" x14ac:dyDescent="0.2">
      <c r="A2" s="33" t="s">
        <v>103</v>
      </c>
      <c r="B2" s="33"/>
      <c r="C2" s="33"/>
      <c r="D2" s="33"/>
      <c r="E2" s="33"/>
      <c r="F2" s="3"/>
      <c r="G2" s="3"/>
      <c r="H2" s="3"/>
      <c r="I2" s="3"/>
      <c r="J2" s="2"/>
      <c r="K2" s="3"/>
      <c r="L2" s="14" t="s">
        <v>75</v>
      </c>
    </row>
    <row r="3" spans="1:13" customFormat="1" ht="15.75" x14ac:dyDescent="0.2">
      <c r="A3" s="34" t="s">
        <v>76</v>
      </c>
      <c r="B3" s="34"/>
      <c r="C3" s="34"/>
      <c r="D3" s="34"/>
      <c r="E3" s="34"/>
      <c r="F3" s="3"/>
      <c r="G3" s="3"/>
      <c r="H3" s="3"/>
      <c r="I3" s="3"/>
      <c r="J3" s="2"/>
      <c r="K3" s="3"/>
      <c r="L3" s="14"/>
    </row>
    <row r="4" spans="1:13" s="19" customFormat="1" ht="15.75" x14ac:dyDescent="0.2">
      <c r="A4" s="35" t="s">
        <v>127</v>
      </c>
      <c r="B4" s="35"/>
      <c r="C4" s="35"/>
      <c r="D4" s="35"/>
      <c r="E4" s="35"/>
      <c r="F4" s="3"/>
      <c r="G4" s="9"/>
      <c r="H4" s="9"/>
      <c r="I4" s="9"/>
      <c r="J4" s="1"/>
      <c r="K4" s="9"/>
      <c r="L4" s="15"/>
    </row>
    <row r="5" spans="1:13" s="19" customFormat="1" ht="15.75" thickBot="1" x14ac:dyDescent="0.25">
      <c r="A5" t="s">
        <v>101</v>
      </c>
      <c r="B5"/>
      <c r="C5"/>
      <c r="D5"/>
      <c r="E5"/>
      <c r="F5" s="9"/>
      <c r="G5" s="9"/>
      <c r="H5" s="9"/>
      <c r="I5" s="9"/>
      <c r="J5" s="1"/>
      <c r="K5" s="9"/>
      <c r="L5" s="15"/>
      <c r="M5" s="51"/>
    </row>
    <row r="6" spans="1:13" s="20" customFormat="1" ht="79.5" thickTop="1" x14ac:dyDescent="0.25">
      <c r="A6" s="18" t="s">
        <v>91</v>
      </c>
      <c r="B6" s="18" t="s">
        <v>104</v>
      </c>
      <c r="C6" s="18" t="s">
        <v>105</v>
      </c>
      <c r="D6" s="18" t="s">
        <v>74</v>
      </c>
      <c r="E6" s="18" t="s">
        <v>32</v>
      </c>
      <c r="F6" s="18" t="s">
        <v>31</v>
      </c>
      <c r="G6" s="18" t="s">
        <v>30</v>
      </c>
      <c r="H6" s="18" t="s">
        <v>29</v>
      </c>
      <c r="I6" s="18" t="s">
        <v>97</v>
      </c>
      <c r="J6" s="18" t="s">
        <v>28</v>
      </c>
      <c r="K6" s="16" t="s">
        <v>316</v>
      </c>
      <c r="L6" s="17" t="s">
        <v>102</v>
      </c>
      <c r="M6" s="31" t="s">
        <v>130</v>
      </c>
    </row>
    <row r="7" spans="1:13" ht="15" customHeight="1" x14ac:dyDescent="0.2">
      <c r="A7" s="4" t="s">
        <v>25</v>
      </c>
      <c r="B7" s="5" t="s">
        <v>106</v>
      </c>
      <c r="C7" s="5">
        <v>5</v>
      </c>
      <c r="D7" s="30" t="s">
        <v>87</v>
      </c>
      <c r="E7" s="11" t="s">
        <v>40</v>
      </c>
      <c r="F7" s="11" t="s">
        <v>41</v>
      </c>
      <c r="G7" s="11" t="s">
        <v>42</v>
      </c>
      <c r="H7" s="11" t="s">
        <v>27</v>
      </c>
      <c r="I7" s="12" t="s">
        <v>94</v>
      </c>
      <c r="J7" s="28" t="s">
        <v>26</v>
      </c>
      <c r="K7" s="11" t="s">
        <v>100</v>
      </c>
      <c r="L7" s="29">
        <v>30047</v>
      </c>
      <c r="M7" s="21">
        <v>3216</v>
      </c>
    </row>
    <row r="8" spans="1:13" ht="15" customHeight="1" x14ac:dyDescent="0.2">
      <c r="A8" s="4" t="s">
        <v>25</v>
      </c>
      <c r="B8" s="5" t="s">
        <v>106</v>
      </c>
      <c r="C8" s="5">
        <v>5</v>
      </c>
      <c r="D8" s="30" t="s">
        <v>131</v>
      </c>
      <c r="E8" s="11" t="s">
        <v>40</v>
      </c>
      <c r="F8" s="11" t="s">
        <v>132</v>
      </c>
      <c r="G8" s="11" t="s">
        <v>133</v>
      </c>
      <c r="H8" s="11" t="s">
        <v>134</v>
      </c>
      <c r="I8" s="12" t="s">
        <v>135</v>
      </c>
      <c r="J8" s="28" t="s">
        <v>136</v>
      </c>
      <c r="K8" s="11" t="s">
        <v>100</v>
      </c>
      <c r="L8" s="29">
        <v>27876</v>
      </c>
      <c r="M8" s="21">
        <v>27876</v>
      </c>
    </row>
    <row r="9" spans="1:13" ht="15" customHeight="1" x14ac:dyDescent="0.2">
      <c r="A9" s="4" t="s">
        <v>137</v>
      </c>
      <c r="B9" s="5" t="s">
        <v>138</v>
      </c>
      <c r="C9" s="5">
        <v>1</v>
      </c>
      <c r="D9" s="30" t="s">
        <v>139</v>
      </c>
      <c r="E9" s="11" t="s">
        <v>140</v>
      </c>
      <c r="F9" s="11" t="s">
        <v>141</v>
      </c>
      <c r="G9" s="11" t="s">
        <v>39</v>
      </c>
      <c r="H9" s="11" t="s">
        <v>38</v>
      </c>
      <c r="I9" s="12" t="s">
        <v>141</v>
      </c>
      <c r="J9" s="28" t="s">
        <v>142</v>
      </c>
      <c r="K9" s="11" t="s">
        <v>98</v>
      </c>
      <c r="L9" s="29">
        <v>197571</v>
      </c>
      <c r="M9" s="21">
        <v>140001</v>
      </c>
    </row>
    <row r="10" spans="1:13" ht="15" customHeight="1" x14ac:dyDescent="0.2">
      <c r="A10" s="4" t="s">
        <v>92</v>
      </c>
      <c r="B10" s="5" t="s">
        <v>107</v>
      </c>
      <c r="C10" s="5">
        <v>50</v>
      </c>
      <c r="D10" s="30" t="s">
        <v>77</v>
      </c>
      <c r="E10" s="11" t="s">
        <v>43</v>
      </c>
      <c r="F10" s="11" t="s">
        <v>44</v>
      </c>
      <c r="G10" s="11" t="s">
        <v>39</v>
      </c>
      <c r="H10" s="11" t="s">
        <v>38</v>
      </c>
      <c r="I10" s="12" t="s">
        <v>44</v>
      </c>
      <c r="J10" s="28" t="s">
        <v>24</v>
      </c>
      <c r="K10" s="11" t="s">
        <v>98</v>
      </c>
      <c r="L10" s="29">
        <v>327037</v>
      </c>
      <c r="M10" s="21">
        <v>81692</v>
      </c>
    </row>
    <row r="11" spans="1:13" ht="15" customHeight="1" x14ac:dyDescent="0.2">
      <c r="A11" s="4" t="s">
        <v>143</v>
      </c>
      <c r="B11" s="5" t="s">
        <v>144</v>
      </c>
      <c r="C11" s="5">
        <v>1</v>
      </c>
      <c r="D11" s="30" t="s">
        <v>145</v>
      </c>
      <c r="E11" s="11" t="s">
        <v>146</v>
      </c>
      <c r="F11" s="11" t="s">
        <v>147</v>
      </c>
      <c r="G11" s="11" t="s">
        <v>39</v>
      </c>
      <c r="H11" s="11" t="s">
        <v>38</v>
      </c>
      <c r="I11" s="12" t="s">
        <v>147</v>
      </c>
      <c r="J11" s="28" t="s">
        <v>148</v>
      </c>
      <c r="K11" s="11" t="s">
        <v>99</v>
      </c>
      <c r="L11" s="29">
        <v>117178</v>
      </c>
      <c r="M11" s="21">
        <v>4876</v>
      </c>
    </row>
    <row r="12" spans="1:13" ht="15" customHeight="1" x14ac:dyDescent="0.2">
      <c r="A12" s="4" t="s">
        <v>90</v>
      </c>
      <c r="B12" s="5" t="s">
        <v>108</v>
      </c>
      <c r="C12" s="5">
        <v>10</v>
      </c>
      <c r="D12" s="30" t="s">
        <v>82</v>
      </c>
      <c r="E12" s="11" t="s">
        <v>45</v>
      </c>
      <c r="F12" s="11" t="s">
        <v>46</v>
      </c>
      <c r="G12" s="11" t="s">
        <v>39</v>
      </c>
      <c r="H12" s="11" t="s">
        <v>38</v>
      </c>
      <c r="I12" s="12" t="s">
        <v>46</v>
      </c>
      <c r="J12" s="28" t="s">
        <v>23</v>
      </c>
      <c r="K12" s="11" t="s">
        <v>98</v>
      </c>
      <c r="L12" s="29">
        <v>261366</v>
      </c>
      <c r="M12" s="21">
        <v>31165</v>
      </c>
    </row>
    <row r="13" spans="1:13" ht="15" customHeight="1" x14ac:dyDescent="0.2">
      <c r="A13" s="4" t="s">
        <v>90</v>
      </c>
      <c r="B13" s="5" t="s">
        <v>108</v>
      </c>
      <c r="C13" s="5">
        <v>10</v>
      </c>
      <c r="D13" s="30" t="s">
        <v>80</v>
      </c>
      <c r="E13" s="11" t="s">
        <v>45</v>
      </c>
      <c r="F13" s="11" t="s">
        <v>47</v>
      </c>
      <c r="G13" s="11" t="s">
        <v>39</v>
      </c>
      <c r="H13" s="11" t="s">
        <v>38</v>
      </c>
      <c r="I13" s="12" t="s">
        <v>47</v>
      </c>
      <c r="J13" s="28" t="s">
        <v>22</v>
      </c>
      <c r="K13" s="11" t="s">
        <v>98</v>
      </c>
      <c r="L13" s="29">
        <v>868085</v>
      </c>
      <c r="M13" s="21">
        <v>262624</v>
      </c>
    </row>
    <row r="14" spans="1:13" ht="15" customHeight="1" x14ac:dyDescent="0.2">
      <c r="A14" s="4" t="s">
        <v>90</v>
      </c>
      <c r="B14" s="5" t="s">
        <v>108</v>
      </c>
      <c r="C14" s="5">
        <v>10</v>
      </c>
      <c r="D14" s="30" t="s">
        <v>149</v>
      </c>
      <c r="E14" s="11" t="s">
        <v>45</v>
      </c>
      <c r="F14" s="11" t="s">
        <v>150</v>
      </c>
      <c r="G14" s="11" t="s">
        <v>151</v>
      </c>
      <c r="H14" s="11" t="s">
        <v>152</v>
      </c>
      <c r="I14" s="12" t="s">
        <v>153</v>
      </c>
      <c r="J14" s="28" t="s">
        <v>154</v>
      </c>
      <c r="K14" s="11" t="s">
        <v>100</v>
      </c>
      <c r="L14" s="29">
        <v>463520</v>
      </c>
      <c r="M14" s="21">
        <v>463520</v>
      </c>
    </row>
    <row r="15" spans="1:13" ht="15" customHeight="1" x14ac:dyDescent="0.2">
      <c r="A15" s="4" t="s">
        <v>90</v>
      </c>
      <c r="B15" s="5" t="s">
        <v>108</v>
      </c>
      <c r="C15" s="5">
        <v>10</v>
      </c>
      <c r="D15" s="30" t="s">
        <v>155</v>
      </c>
      <c r="E15" s="11" t="s">
        <v>45</v>
      </c>
      <c r="F15" s="11" t="s">
        <v>156</v>
      </c>
      <c r="G15" s="11" t="s">
        <v>157</v>
      </c>
      <c r="H15" s="11" t="s">
        <v>158</v>
      </c>
      <c r="I15" s="12" t="s">
        <v>159</v>
      </c>
      <c r="J15" s="28" t="s">
        <v>160</v>
      </c>
      <c r="K15" s="11" t="s">
        <v>100</v>
      </c>
      <c r="L15" s="29">
        <v>20122</v>
      </c>
      <c r="M15" s="21">
        <v>5031</v>
      </c>
    </row>
    <row r="16" spans="1:13" ht="15" customHeight="1" x14ac:dyDescent="0.2">
      <c r="A16" s="4" t="s">
        <v>90</v>
      </c>
      <c r="B16" s="5" t="s">
        <v>108</v>
      </c>
      <c r="C16" s="5">
        <v>10</v>
      </c>
      <c r="D16" s="30" t="s">
        <v>161</v>
      </c>
      <c r="E16" s="11" t="s">
        <v>45</v>
      </c>
      <c r="F16" s="11" t="s">
        <v>162</v>
      </c>
      <c r="G16" s="11" t="s">
        <v>163</v>
      </c>
      <c r="H16" s="11" t="s">
        <v>164</v>
      </c>
      <c r="I16" s="12" t="s">
        <v>165</v>
      </c>
      <c r="J16" s="28" t="s">
        <v>166</v>
      </c>
      <c r="K16" s="11" t="s">
        <v>100</v>
      </c>
      <c r="L16" s="29">
        <v>294108</v>
      </c>
      <c r="M16" s="21">
        <v>294108</v>
      </c>
    </row>
    <row r="17" spans="1:13" ht="15" customHeight="1" x14ac:dyDescent="0.2">
      <c r="A17" s="4" t="s">
        <v>90</v>
      </c>
      <c r="B17" s="5" t="s">
        <v>108</v>
      </c>
      <c r="C17" s="5">
        <v>10</v>
      </c>
      <c r="D17" s="30" t="s">
        <v>89</v>
      </c>
      <c r="E17" s="11" t="s">
        <v>45</v>
      </c>
      <c r="F17" s="11" t="s">
        <v>46</v>
      </c>
      <c r="G17" s="11" t="s">
        <v>48</v>
      </c>
      <c r="H17" s="11" t="s">
        <v>35</v>
      </c>
      <c r="I17" s="12" t="s">
        <v>96</v>
      </c>
      <c r="J17" s="28" t="s">
        <v>36</v>
      </c>
      <c r="K17" s="11" t="s">
        <v>100</v>
      </c>
      <c r="L17" s="29">
        <v>77324</v>
      </c>
      <c r="M17" s="21">
        <v>50626</v>
      </c>
    </row>
    <row r="18" spans="1:13" ht="15" customHeight="1" x14ac:dyDescent="0.2">
      <c r="A18" s="4" t="s">
        <v>167</v>
      </c>
      <c r="B18" s="5" t="s">
        <v>168</v>
      </c>
      <c r="C18" s="5">
        <v>1</v>
      </c>
      <c r="D18" s="30" t="s">
        <v>169</v>
      </c>
      <c r="E18" s="11" t="s">
        <v>170</v>
      </c>
      <c r="F18" s="11" t="s">
        <v>171</v>
      </c>
      <c r="G18" s="11" t="s">
        <v>39</v>
      </c>
      <c r="H18" s="11" t="s">
        <v>38</v>
      </c>
      <c r="I18" s="12" t="s">
        <v>171</v>
      </c>
      <c r="J18" s="28" t="s">
        <v>172</v>
      </c>
      <c r="K18" s="11" t="s">
        <v>98</v>
      </c>
      <c r="L18" s="29">
        <v>51345</v>
      </c>
      <c r="M18" s="21">
        <v>51345</v>
      </c>
    </row>
    <row r="19" spans="1:13" ht="15" customHeight="1" x14ac:dyDescent="0.2">
      <c r="A19" s="4" t="s">
        <v>20</v>
      </c>
      <c r="B19" s="5" t="s">
        <v>109</v>
      </c>
      <c r="C19" s="5">
        <v>2</v>
      </c>
      <c r="D19" s="30" t="s">
        <v>78</v>
      </c>
      <c r="E19" s="11" t="s">
        <v>49</v>
      </c>
      <c r="F19" s="11" t="s">
        <v>50</v>
      </c>
      <c r="G19" s="11" t="s">
        <v>39</v>
      </c>
      <c r="H19" s="11" t="s">
        <v>38</v>
      </c>
      <c r="I19" s="12" t="s">
        <v>50</v>
      </c>
      <c r="J19" s="28" t="s">
        <v>21</v>
      </c>
      <c r="K19" s="11" t="s">
        <v>98</v>
      </c>
      <c r="L19" s="29">
        <v>22686</v>
      </c>
      <c r="M19" s="21">
        <v>513</v>
      </c>
    </row>
    <row r="20" spans="1:13" ht="15" customHeight="1" x14ac:dyDescent="0.2">
      <c r="A20" s="4" t="s">
        <v>20</v>
      </c>
      <c r="B20" s="5" t="s">
        <v>109</v>
      </c>
      <c r="C20" s="5">
        <v>2</v>
      </c>
      <c r="D20" s="30" t="s">
        <v>173</v>
      </c>
      <c r="E20" s="11" t="s">
        <v>49</v>
      </c>
      <c r="F20" s="11" t="s">
        <v>174</v>
      </c>
      <c r="G20" s="11" t="s">
        <v>39</v>
      </c>
      <c r="H20" s="11" t="s">
        <v>38</v>
      </c>
      <c r="I20" s="12" t="s">
        <v>174</v>
      </c>
      <c r="J20" s="28" t="s">
        <v>175</v>
      </c>
      <c r="K20" s="11" t="s">
        <v>98</v>
      </c>
      <c r="L20" s="29">
        <v>1587061</v>
      </c>
      <c r="M20" s="21">
        <v>219916</v>
      </c>
    </row>
    <row r="21" spans="1:13" ht="15" customHeight="1" x14ac:dyDescent="0.2">
      <c r="A21" s="4" t="s">
        <v>176</v>
      </c>
      <c r="B21" s="5" t="s">
        <v>177</v>
      </c>
      <c r="C21" s="5">
        <v>22</v>
      </c>
      <c r="D21" s="30" t="s">
        <v>178</v>
      </c>
      <c r="E21" s="11" t="s">
        <v>179</v>
      </c>
      <c r="F21" s="11" t="s">
        <v>180</v>
      </c>
      <c r="G21" s="11" t="s">
        <v>181</v>
      </c>
      <c r="H21" s="11" t="s">
        <v>182</v>
      </c>
      <c r="I21" s="12" t="s">
        <v>183</v>
      </c>
      <c r="J21" s="28" t="s">
        <v>184</v>
      </c>
      <c r="K21" s="11" t="s">
        <v>100</v>
      </c>
      <c r="L21" s="29">
        <v>299791</v>
      </c>
      <c r="M21" s="21">
        <v>299791</v>
      </c>
    </row>
    <row r="22" spans="1:13" ht="15" customHeight="1" x14ac:dyDescent="0.2">
      <c r="A22" s="4" t="s">
        <v>18</v>
      </c>
      <c r="B22" s="5" t="s">
        <v>110</v>
      </c>
      <c r="C22" s="5">
        <v>1</v>
      </c>
      <c r="D22" s="30" t="s">
        <v>185</v>
      </c>
      <c r="E22" s="11" t="s">
        <v>51</v>
      </c>
      <c r="F22" s="11" t="s">
        <v>186</v>
      </c>
      <c r="G22" s="11" t="s">
        <v>39</v>
      </c>
      <c r="H22" s="11" t="s">
        <v>38</v>
      </c>
      <c r="I22" s="12" t="s">
        <v>186</v>
      </c>
      <c r="J22" s="28" t="s">
        <v>187</v>
      </c>
      <c r="K22" s="11" t="s">
        <v>98</v>
      </c>
      <c r="L22" s="29">
        <v>87515</v>
      </c>
      <c r="M22" s="21">
        <v>87515</v>
      </c>
    </row>
    <row r="23" spans="1:13" ht="15" customHeight="1" x14ac:dyDescent="0.2">
      <c r="A23" s="4" t="s">
        <v>18</v>
      </c>
      <c r="B23" s="5" t="s">
        <v>110</v>
      </c>
      <c r="C23" s="5">
        <v>1</v>
      </c>
      <c r="D23" s="30" t="s">
        <v>188</v>
      </c>
      <c r="E23" s="11" t="s">
        <v>51</v>
      </c>
      <c r="F23" s="11" t="s">
        <v>189</v>
      </c>
      <c r="G23" s="11" t="s">
        <v>39</v>
      </c>
      <c r="H23" s="11" t="s">
        <v>38</v>
      </c>
      <c r="I23" s="12" t="s">
        <v>189</v>
      </c>
      <c r="J23" s="28" t="s">
        <v>190</v>
      </c>
      <c r="K23" s="11" t="s">
        <v>98</v>
      </c>
      <c r="L23" s="29">
        <v>2317368</v>
      </c>
      <c r="M23" s="21">
        <v>657243</v>
      </c>
    </row>
    <row r="24" spans="1:13" ht="15" customHeight="1" x14ac:dyDescent="0.2">
      <c r="A24" s="4" t="s">
        <v>18</v>
      </c>
      <c r="B24" s="5" t="s">
        <v>110</v>
      </c>
      <c r="C24" s="5">
        <v>1</v>
      </c>
      <c r="D24" s="30" t="s">
        <v>79</v>
      </c>
      <c r="E24" s="11" t="s">
        <v>51</v>
      </c>
      <c r="F24" s="11" t="s">
        <v>52</v>
      </c>
      <c r="G24" s="11" t="s">
        <v>39</v>
      </c>
      <c r="H24" s="11" t="s">
        <v>38</v>
      </c>
      <c r="I24" s="12" t="s">
        <v>52</v>
      </c>
      <c r="J24" s="28" t="s">
        <v>19</v>
      </c>
      <c r="K24" s="11" t="s">
        <v>98</v>
      </c>
      <c r="L24" s="29">
        <v>13608023</v>
      </c>
      <c r="M24" s="21">
        <v>2582106</v>
      </c>
    </row>
    <row r="25" spans="1:13" ht="15" customHeight="1" x14ac:dyDescent="0.2">
      <c r="A25" s="4" t="s">
        <v>18</v>
      </c>
      <c r="B25" s="5" t="s">
        <v>110</v>
      </c>
      <c r="C25" s="5">
        <v>1</v>
      </c>
      <c r="D25" s="30" t="s">
        <v>191</v>
      </c>
      <c r="E25" s="11" t="s">
        <v>51</v>
      </c>
      <c r="F25" s="11" t="s">
        <v>192</v>
      </c>
      <c r="G25" s="11" t="s">
        <v>39</v>
      </c>
      <c r="H25" s="11" t="s">
        <v>38</v>
      </c>
      <c r="I25" s="12" t="s">
        <v>192</v>
      </c>
      <c r="J25" s="28" t="s">
        <v>193</v>
      </c>
      <c r="K25" s="11" t="s">
        <v>98</v>
      </c>
      <c r="L25" s="29">
        <v>140814</v>
      </c>
      <c r="M25" s="21">
        <v>7631</v>
      </c>
    </row>
    <row r="26" spans="1:13" ht="15" customHeight="1" x14ac:dyDescent="0.2">
      <c r="A26" s="4" t="s">
        <v>18</v>
      </c>
      <c r="B26" s="5" t="s">
        <v>110</v>
      </c>
      <c r="C26" s="5">
        <v>1</v>
      </c>
      <c r="D26" s="30" t="s">
        <v>194</v>
      </c>
      <c r="E26" s="11" t="s">
        <v>51</v>
      </c>
      <c r="F26" s="11" t="s">
        <v>195</v>
      </c>
      <c r="G26" s="11" t="s">
        <v>196</v>
      </c>
      <c r="H26" s="11" t="s">
        <v>197</v>
      </c>
      <c r="I26" s="12" t="s">
        <v>198</v>
      </c>
      <c r="J26" s="28" t="s">
        <v>199</v>
      </c>
      <c r="K26" s="11" t="s">
        <v>100</v>
      </c>
      <c r="L26" s="29">
        <v>277955</v>
      </c>
      <c r="M26" s="21">
        <v>60</v>
      </c>
    </row>
    <row r="27" spans="1:13" ht="15" customHeight="1" x14ac:dyDescent="0.2">
      <c r="A27" s="4" t="s">
        <v>18</v>
      </c>
      <c r="B27" s="5" t="s">
        <v>110</v>
      </c>
      <c r="C27" s="5">
        <v>1</v>
      </c>
      <c r="D27" s="30" t="s">
        <v>200</v>
      </c>
      <c r="E27" s="11" t="s">
        <v>51</v>
      </c>
      <c r="F27" s="11" t="s">
        <v>201</v>
      </c>
      <c r="G27" s="11" t="s">
        <v>202</v>
      </c>
      <c r="H27" s="11" t="s">
        <v>203</v>
      </c>
      <c r="I27" s="12" t="s">
        <v>204</v>
      </c>
      <c r="J27" s="28" t="s">
        <v>205</v>
      </c>
      <c r="K27" s="11" t="s">
        <v>100</v>
      </c>
      <c r="L27" s="29">
        <v>167962</v>
      </c>
      <c r="M27" s="21">
        <v>167962</v>
      </c>
    </row>
    <row r="28" spans="1:13" ht="15" customHeight="1" x14ac:dyDescent="0.2">
      <c r="A28" s="4" t="s">
        <v>18</v>
      </c>
      <c r="B28" s="5" t="s">
        <v>110</v>
      </c>
      <c r="C28" s="5">
        <v>1</v>
      </c>
      <c r="D28" s="30" t="s">
        <v>206</v>
      </c>
      <c r="E28" s="11" t="s">
        <v>51</v>
      </c>
      <c r="F28" s="11" t="s">
        <v>207</v>
      </c>
      <c r="G28" s="11" t="s">
        <v>208</v>
      </c>
      <c r="H28" s="11" t="s">
        <v>209</v>
      </c>
      <c r="I28" s="12" t="s">
        <v>210</v>
      </c>
      <c r="J28" s="28" t="s">
        <v>211</v>
      </c>
      <c r="K28" s="11" t="s">
        <v>100</v>
      </c>
      <c r="L28" s="29">
        <v>386748</v>
      </c>
      <c r="M28" s="21">
        <v>386748</v>
      </c>
    </row>
    <row r="29" spans="1:13" ht="15" customHeight="1" x14ac:dyDescent="0.2">
      <c r="A29" s="4" t="s">
        <v>18</v>
      </c>
      <c r="B29" s="5" t="s">
        <v>110</v>
      </c>
      <c r="C29" s="5">
        <v>1</v>
      </c>
      <c r="D29" s="30" t="s">
        <v>212</v>
      </c>
      <c r="E29" s="11" t="s">
        <v>51</v>
      </c>
      <c r="F29" s="11" t="s">
        <v>53</v>
      </c>
      <c r="G29" s="11" t="s">
        <v>213</v>
      </c>
      <c r="H29" s="11" t="s">
        <v>214</v>
      </c>
      <c r="I29" s="12" t="s">
        <v>215</v>
      </c>
      <c r="J29" s="28" t="s">
        <v>216</v>
      </c>
      <c r="K29" s="11" t="s">
        <v>100</v>
      </c>
      <c r="L29" s="29">
        <v>581563</v>
      </c>
      <c r="M29" s="21">
        <v>581563</v>
      </c>
    </row>
    <row r="30" spans="1:13" ht="15" customHeight="1" x14ac:dyDescent="0.2">
      <c r="A30" s="4" t="s">
        <v>217</v>
      </c>
      <c r="B30" s="5" t="s">
        <v>218</v>
      </c>
      <c r="C30" s="5">
        <v>31</v>
      </c>
      <c r="D30" s="30" t="s">
        <v>219</v>
      </c>
      <c r="E30" s="11" t="s">
        <v>220</v>
      </c>
      <c r="F30" s="11" t="s">
        <v>221</v>
      </c>
      <c r="G30" s="11" t="s">
        <v>222</v>
      </c>
      <c r="H30" s="11" t="s">
        <v>223</v>
      </c>
      <c r="I30" s="12" t="s">
        <v>224</v>
      </c>
      <c r="J30" s="28" t="s">
        <v>225</v>
      </c>
      <c r="K30" s="11" t="s">
        <v>100</v>
      </c>
      <c r="L30" s="29">
        <v>34747</v>
      </c>
      <c r="M30" s="21">
        <v>1133</v>
      </c>
    </row>
    <row r="31" spans="1:13" ht="15" customHeight="1" x14ac:dyDescent="0.2">
      <c r="A31" s="4" t="s">
        <v>301</v>
      </c>
      <c r="B31" s="5" t="s">
        <v>302</v>
      </c>
      <c r="C31" s="5">
        <v>1</v>
      </c>
      <c r="D31" s="30" t="s">
        <v>303</v>
      </c>
      <c r="E31" s="11" t="s">
        <v>304</v>
      </c>
      <c r="F31" s="11" t="s">
        <v>305</v>
      </c>
      <c r="G31" s="11" t="s">
        <v>306</v>
      </c>
      <c r="H31" s="11" t="s">
        <v>307</v>
      </c>
      <c r="I31" s="12" t="s">
        <v>308</v>
      </c>
      <c r="J31" s="28" t="s">
        <v>309</v>
      </c>
      <c r="K31" s="11" t="s">
        <v>100</v>
      </c>
      <c r="L31" s="29">
        <v>49949</v>
      </c>
      <c r="M31" s="21">
        <v>49949</v>
      </c>
    </row>
    <row r="32" spans="1:13" ht="15" customHeight="1" x14ac:dyDescent="0.2">
      <c r="A32" s="4" t="s">
        <v>17</v>
      </c>
      <c r="B32" s="5" t="s">
        <v>111</v>
      </c>
      <c r="C32" s="5">
        <v>4</v>
      </c>
      <c r="D32" s="30" t="s">
        <v>88</v>
      </c>
      <c r="E32" s="11" t="s">
        <v>54</v>
      </c>
      <c r="F32" s="11" t="s">
        <v>55</v>
      </c>
      <c r="G32" s="11" t="s">
        <v>56</v>
      </c>
      <c r="H32" s="11" t="s">
        <v>33</v>
      </c>
      <c r="I32" s="12" t="s">
        <v>95</v>
      </c>
      <c r="J32" s="28" t="s">
        <v>34</v>
      </c>
      <c r="K32" s="11" t="s">
        <v>100</v>
      </c>
      <c r="L32" s="29">
        <v>55213</v>
      </c>
      <c r="M32" s="21">
        <v>54273</v>
      </c>
    </row>
    <row r="33" spans="1:13" ht="15" customHeight="1" x14ac:dyDescent="0.2">
      <c r="A33" s="4" t="s">
        <v>226</v>
      </c>
      <c r="B33" s="5" t="s">
        <v>227</v>
      </c>
      <c r="C33" s="5">
        <v>14</v>
      </c>
      <c r="D33" s="30" t="s">
        <v>228</v>
      </c>
      <c r="E33" s="11" t="s">
        <v>229</v>
      </c>
      <c r="F33" s="11" t="s">
        <v>230</v>
      </c>
      <c r="G33" s="11" t="s">
        <v>39</v>
      </c>
      <c r="H33" s="11" t="s">
        <v>38</v>
      </c>
      <c r="I33" s="12" t="s">
        <v>230</v>
      </c>
      <c r="J33" s="28" t="s">
        <v>231</v>
      </c>
      <c r="K33" s="11" t="s">
        <v>98</v>
      </c>
      <c r="L33" s="29">
        <v>10191880</v>
      </c>
      <c r="M33" s="21">
        <v>258130</v>
      </c>
    </row>
    <row r="34" spans="1:13" ht="15" customHeight="1" x14ac:dyDescent="0.2">
      <c r="A34" s="4" t="s">
        <v>15</v>
      </c>
      <c r="B34" s="5" t="s">
        <v>112</v>
      </c>
      <c r="C34" s="5">
        <v>52</v>
      </c>
      <c r="D34" s="30" t="s">
        <v>83</v>
      </c>
      <c r="E34" s="11" t="s">
        <v>57</v>
      </c>
      <c r="F34" s="11" t="s">
        <v>58</v>
      </c>
      <c r="G34" s="11" t="s">
        <v>39</v>
      </c>
      <c r="H34" s="11" t="s">
        <v>38</v>
      </c>
      <c r="I34" s="12" t="s">
        <v>58</v>
      </c>
      <c r="J34" s="28" t="s">
        <v>16</v>
      </c>
      <c r="K34" s="11" t="s">
        <v>98</v>
      </c>
      <c r="L34" s="29">
        <v>695080</v>
      </c>
      <c r="M34" s="21">
        <v>45389</v>
      </c>
    </row>
    <row r="35" spans="1:13" ht="15" customHeight="1" x14ac:dyDescent="0.2">
      <c r="A35" s="4" t="s">
        <v>15</v>
      </c>
      <c r="B35" s="5" t="s">
        <v>112</v>
      </c>
      <c r="C35" s="5">
        <v>52</v>
      </c>
      <c r="D35" s="30" t="s">
        <v>232</v>
      </c>
      <c r="E35" s="11" t="s">
        <v>57</v>
      </c>
      <c r="F35" s="11" t="s">
        <v>233</v>
      </c>
      <c r="G35" s="11" t="s">
        <v>234</v>
      </c>
      <c r="H35" s="11" t="s">
        <v>235</v>
      </c>
      <c r="I35" s="12" t="s">
        <v>236</v>
      </c>
      <c r="J35" s="28" t="s">
        <v>237</v>
      </c>
      <c r="K35" s="11" t="s">
        <v>100</v>
      </c>
      <c r="L35" s="29">
        <v>28610</v>
      </c>
      <c r="M35" s="21">
        <v>4050</v>
      </c>
    </row>
    <row r="36" spans="1:13" ht="15" customHeight="1" x14ac:dyDescent="0.2">
      <c r="A36" s="4" t="s">
        <v>15</v>
      </c>
      <c r="B36" s="5" t="s">
        <v>112</v>
      </c>
      <c r="C36" s="5">
        <v>52</v>
      </c>
      <c r="D36" s="30" t="s">
        <v>238</v>
      </c>
      <c r="E36" s="11" t="s">
        <v>57</v>
      </c>
      <c r="F36" s="11" t="s">
        <v>233</v>
      </c>
      <c r="G36" s="11" t="s">
        <v>239</v>
      </c>
      <c r="H36" s="11" t="s">
        <v>240</v>
      </c>
      <c r="I36" s="12" t="s">
        <v>241</v>
      </c>
      <c r="J36" s="28" t="s">
        <v>242</v>
      </c>
      <c r="K36" s="11" t="s">
        <v>100</v>
      </c>
      <c r="L36" s="29">
        <v>24137</v>
      </c>
      <c r="M36" s="21">
        <v>4471</v>
      </c>
    </row>
    <row r="37" spans="1:13" ht="15" customHeight="1" x14ac:dyDescent="0.2">
      <c r="A37" s="4" t="s">
        <v>15</v>
      </c>
      <c r="B37" s="5" t="s">
        <v>112</v>
      </c>
      <c r="C37" s="5">
        <v>52</v>
      </c>
      <c r="D37" s="30" t="s">
        <v>243</v>
      </c>
      <c r="E37" s="11" t="s">
        <v>57</v>
      </c>
      <c r="F37" s="11" t="s">
        <v>58</v>
      </c>
      <c r="G37" s="11" t="s">
        <v>244</v>
      </c>
      <c r="H37" s="11" t="s">
        <v>245</v>
      </c>
      <c r="I37" s="12" t="s">
        <v>246</v>
      </c>
      <c r="J37" s="28" t="s">
        <v>247</v>
      </c>
      <c r="K37" s="11" t="s">
        <v>100</v>
      </c>
      <c r="L37" s="29">
        <v>77531</v>
      </c>
      <c r="M37" s="21">
        <v>77531</v>
      </c>
    </row>
    <row r="38" spans="1:13" ht="15" customHeight="1" x14ac:dyDescent="0.2">
      <c r="A38" s="4" t="s">
        <v>14</v>
      </c>
      <c r="B38" s="5" t="s">
        <v>113</v>
      </c>
      <c r="C38" s="5">
        <v>4</v>
      </c>
      <c r="D38" s="30" t="s">
        <v>248</v>
      </c>
      <c r="E38" s="11" t="s">
        <v>59</v>
      </c>
      <c r="F38" s="11" t="s">
        <v>249</v>
      </c>
      <c r="G38" s="11" t="s">
        <v>39</v>
      </c>
      <c r="H38" s="11" t="s">
        <v>38</v>
      </c>
      <c r="I38" s="12" t="s">
        <v>249</v>
      </c>
      <c r="J38" s="28" t="s">
        <v>250</v>
      </c>
      <c r="K38" s="11" t="s">
        <v>98</v>
      </c>
      <c r="L38" s="29">
        <v>68989</v>
      </c>
      <c r="M38" s="21">
        <v>68989</v>
      </c>
    </row>
    <row r="39" spans="1:13" ht="15" customHeight="1" x14ac:dyDescent="0.2">
      <c r="A39" s="4" t="s">
        <v>14</v>
      </c>
      <c r="B39" s="5" t="s">
        <v>113</v>
      </c>
      <c r="C39" s="5">
        <v>4</v>
      </c>
      <c r="D39" s="30" t="s">
        <v>251</v>
      </c>
      <c r="E39" s="11" t="s">
        <v>59</v>
      </c>
      <c r="F39" s="11" t="s">
        <v>252</v>
      </c>
      <c r="G39" s="11" t="s">
        <v>253</v>
      </c>
      <c r="H39" s="11" t="s">
        <v>254</v>
      </c>
      <c r="I39" s="12" t="s">
        <v>255</v>
      </c>
      <c r="J39" s="28" t="s">
        <v>256</v>
      </c>
      <c r="K39" s="11" t="s">
        <v>100</v>
      </c>
      <c r="L39" s="29">
        <v>440643</v>
      </c>
      <c r="M39" s="21">
        <v>440643</v>
      </c>
    </row>
    <row r="40" spans="1:13" ht="15" customHeight="1" x14ac:dyDescent="0.2">
      <c r="A40" s="4" t="s">
        <v>14</v>
      </c>
      <c r="B40" s="5" t="s">
        <v>113</v>
      </c>
      <c r="C40" s="5">
        <v>4</v>
      </c>
      <c r="D40" s="30" t="s">
        <v>257</v>
      </c>
      <c r="E40" s="11" t="s">
        <v>59</v>
      </c>
      <c r="F40" s="11" t="s">
        <v>258</v>
      </c>
      <c r="G40" s="11" t="s">
        <v>259</v>
      </c>
      <c r="H40" s="11" t="s">
        <v>260</v>
      </c>
      <c r="I40" s="12" t="s">
        <v>261</v>
      </c>
      <c r="J40" s="28" t="s">
        <v>262</v>
      </c>
      <c r="K40" s="11" t="s">
        <v>100</v>
      </c>
      <c r="L40" s="29">
        <v>161502</v>
      </c>
      <c r="M40" s="21">
        <v>161502</v>
      </c>
    </row>
    <row r="41" spans="1:13" ht="15" customHeight="1" x14ac:dyDescent="0.2">
      <c r="A41" s="4" t="s">
        <v>13</v>
      </c>
      <c r="B41" s="5" t="s">
        <v>114</v>
      </c>
      <c r="C41" s="5">
        <v>2</v>
      </c>
      <c r="D41" s="30" t="s">
        <v>263</v>
      </c>
      <c r="E41" s="11" t="s">
        <v>60</v>
      </c>
      <c r="F41" s="11" t="s">
        <v>264</v>
      </c>
      <c r="G41" s="11" t="s">
        <v>39</v>
      </c>
      <c r="H41" s="11" t="s">
        <v>38</v>
      </c>
      <c r="I41" s="12" t="s">
        <v>264</v>
      </c>
      <c r="J41" s="28" t="s">
        <v>265</v>
      </c>
      <c r="K41" s="11" t="s">
        <v>98</v>
      </c>
      <c r="L41" s="29">
        <v>1314610</v>
      </c>
      <c r="M41" s="21">
        <v>28031</v>
      </c>
    </row>
    <row r="42" spans="1:13" ht="15" customHeight="1" x14ac:dyDescent="0.2">
      <c r="A42" s="4" t="s">
        <v>13</v>
      </c>
      <c r="B42" s="5" t="s">
        <v>114</v>
      </c>
      <c r="C42" s="5">
        <v>2</v>
      </c>
      <c r="D42" s="30" t="s">
        <v>266</v>
      </c>
      <c r="E42" s="11" t="s">
        <v>60</v>
      </c>
      <c r="F42" s="11" t="s">
        <v>267</v>
      </c>
      <c r="G42" s="11" t="s">
        <v>268</v>
      </c>
      <c r="H42" s="11" t="s">
        <v>269</v>
      </c>
      <c r="I42" s="12" t="s">
        <v>270</v>
      </c>
      <c r="J42" s="28" t="s">
        <v>271</v>
      </c>
      <c r="K42" s="11" t="s">
        <v>100</v>
      </c>
      <c r="L42" s="29">
        <v>477585</v>
      </c>
      <c r="M42" s="21">
        <v>477585</v>
      </c>
    </row>
    <row r="43" spans="1:13" ht="15" customHeight="1" x14ac:dyDescent="0.2">
      <c r="A43" s="4" t="s">
        <v>13</v>
      </c>
      <c r="B43" s="5" t="s">
        <v>114</v>
      </c>
      <c r="C43" s="5">
        <v>2</v>
      </c>
      <c r="D43" s="30" t="s">
        <v>272</v>
      </c>
      <c r="E43" s="11" t="s">
        <v>60</v>
      </c>
      <c r="F43" s="11" t="s">
        <v>61</v>
      </c>
      <c r="G43" s="11" t="s">
        <v>273</v>
      </c>
      <c r="H43" s="11" t="s">
        <v>274</v>
      </c>
      <c r="I43" s="12" t="s">
        <v>275</v>
      </c>
      <c r="J43" s="28" t="s">
        <v>276</v>
      </c>
      <c r="K43" s="11" t="s">
        <v>100</v>
      </c>
      <c r="L43" s="29">
        <v>60160</v>
      </c>
      <c r="M43" s="21">
        <v>60160</v>
      </c>
    </row>
    <row r="44" spans="1:13" ht="15" customHeight="1" x14ac:dyDescent="0.2">
      <c r="A44" s="4" t="s">
        <v>12</v>
      </c>
      <c r="B44" s="5" t="s">
        <v>115</v>
      </c>
      <c r="C44" s="5">
        <v>1</v>
      </c>
      <c r="D44" s="30" t="s">
        <v>81</v>
      </c>
      <c r="E44" s="11" t="s">
        <v>62</v>
      </c>
      <c r="F44" s="11" t="s">
        <v>63</v>
      </c>
      <c r="G44" s="11" t="s">
        <v>39</v>
      </c>
      <c r="H44" s="11" t="s">
        <v>38</v>
      </c>
      <c r="I44" s="12" t="s">
        <v>63</v>
      </c>
      <c r="J44" s="28" t="s">
        <v>11</v>
      </c>
      <c r="K44" s="11" t="s">
        <v>98</v>
      </c>
      <c r="L44" s="29">
        <v>271417</v>
      </c>
      <c r="M44" s="21">
        <v>200097</v>
      </c>
    </row>
    <row r="45" spans="1:13" ht="15" customHeight="1" x14ac:dyDescent="0.2">
      <c r="A45" s="21" t="s">
        <v>10</v>
      </c>
      <c r="B45" s="5" t="s">
        <v>116</v>
      </c>
      <c r="C45" s="5">
        <v>9</v>
      </c>
      <c r="D45" s="41" t="s">
        <v>277</v>
      </c>
      <c r="E45" s="42" t="s">
        <v>64</v>
      </c>
      <c r="F45" s="42" t="s">
        <v>278</v>
      </c>
      <c r="G45" s="42" t="s">
        <v>39</v>
      </c>
      <c r="H45" s="42" t="s">
        <v>38</v>
      </c>
      <c r="I45" s="42" t="s">
        <v>278</v>
      </c>
      <c r="J45" s="43" t="s">
        <v>279</v>
      </c>
      <c r="K45" s="11" t="s">
        <v>98</v>
      </c>
      <c r="L45" s="21">
        <v>109830</v>
      </c>
      <c r="M45" s="21">
        <v>811</v>
      </c>
    </row>
    <row r="46" spans="1:13" ht="15" customHeight="1" x14ac:dyDescent="0.2">
      <c r="A46" s="21" t="s">
        <v>310</v>
      </c>
      <c r="B46" s="5" t="s">
        <v>311</v>
      </c>
      <c r="C46" s="5">
        <v>39</v>
      </c>
      <c r="D46" s="41" t="s">
        <v>312</v>
      </c>
      <c r="E46" s="42" t="s">
        <v>313</v>
      </c>
      <c r="F46" s="42" t="s">
        <v>314</v>
      </c>
      <c r="G46" s="42" t="s">
        <v>39</v>
      </c>
      <c r="H46" s="42" t="s">
        <v>38</v>
      </c>
      <c r="I46" s="42" t="s">
        <v>314</v>
      </c>
      <c r="J46" s="43" t="s">
        <v>315</v>
      </c>
      <c r="K46" s="11" t="s">
        <v>98</v>
      </c>
      <c r="L46" s="21">
        <v>54067</v>
      </c>
      <c r="M46" s="21">
        <v>27058</v>
      </c>
    </row>
    <row r="47" spans="1:13" ht="15" customHeight="1" x14ac:dyDescent="0.2">
      <c r="A47" s="21" t="s">
        <v>280</v>
      </c>
      <c r="B47" s="5" t="s">
        <v>281</v>
      </c>
      <c r="C47" s="5">
        <v>3</v>
      </c>
      <c r="D47" s="41" t="s">
        <v>282</v>
      </c>
      <c r="E47" s="42" t="s">
        <v>283</v>
      </c>
      <c r="F47" s="42" t="s">
        <v>284</v>
      </c>
      <c r="G47" s="42" t="s">
        <v>39</v>
      </c>
      <c r="H47" s="42" t="s">
        <v>38</v>
      </c>
      <c r="I47" s="42" t="s">
        <v>284</v>
      </c>
      <c r="J47" s="43" t="s">
        <v>285</v>
      </c>
      <c r="K47" s="11" t="s">
        <v>98</v>
      </c>
      <c r="L47" s="21">
        <v>1489512</v>
      </c>
      <c r="M47" s="21">
        <v>59415</v>
      </c>
    </row>
    <row r="48" spans="1:13" x14ac:dyDescent="0.2">
      <c r="A48" s="21" t="s">
        <v>7</v>
      </c>
      <c r="B48" s="5" t="s">
        <v>117</v>
      </c>
      <c r="C48" s="5">
        <v>1</v>
      </c>
      <c r="D48" s="41" t="s">
        <v>86</v>
      </c>
      <c r="E48" s="42" t="s">
        <v>65</v>
      </c>
      <c r="F48" s="42" t="s">
        <v>66</v>
      </c>
      <c r="G48" s="42" t="s">
        <v>67</v>
      </c>
      <c r="H48" s="42" t="s">
        <v>9</v>
      </c>
      <c r="I48" s="42" t="s">
        <v>93</v>
      </c>
      <c r="J48" s="43" t="s">
        <v>8</v>
      </c>
      <c r="K48" s="11" t="s">
        <v>100</v>
      </c>
      <c r="L48" s="21">
        <v>46088</v>
      </c>
      <c r="M48" s="21">
        <v>11522</v>
      </c>
    </row>
    <row r="49" spans="1:13" x14ac:dyDescent="0.2">
      <c r="A49" s="21" t="s">
        <v>5</v>
      </c>
      <c r="B49" s="5" t="s">
        <v>118</v>
      </c>
      <c r="C49" s="5">
        <v>6</v>
      </c>
      <c r="D49" s="41" t="s">
        <v>84</v>
      </c>
      <c r="E49" s="42" t="s">
        <v>68</v>
      </c>
      <c r="F49" s="42" t="s">
        <v>69</v>
      </c>
      <c r="G49" s="42" t="s">
        <v>39</v>
      </c>
      <c r="H49" s="42" t="s">
        <v>38</v>
      </c>
      <c r="I49" s="42" t="s">
        <v>69</v>
      </c>
      <c r="J49" s="43" t="s">
        <v>6</v>
      </c>
      <c r="K49" s="11" t="s">
        <v>99</v>
      </c>
      <c r="L49" s="21">
        <v>577627</v>
      </c>
      <c r="M49" s="21">
        <v>179937</v>
      </c>
    </row>
    <row r="50" spans="1:13" x14ac:dyDescent="0.2">
      <c r="A50" s="21" t="s">
        <v>5</v>
      </c>
      <c r="B50" s="5" t="s">
        <v>118</v>
      </c>
      <c r="C50" s="5">
        <v>6</v>
      </c>
      <c r="D50" s="41" t="s">
        <v>286</v>
      </c>
      <c r="E50" s="42" t="s">
        <v>68</v>
      </c>
      <c r="F50" s="42" t="s">
        <v>287</v>
      </c>
      <c r="G50" s="42" t="s">
        <v>39</v>
      </c>
      <c r="H50" s="42" t="s">
        <v>38</v>
      </c>
      <c r="I50" s="42" t="s">
        <v>287</v>
      </c>
      <c r="J50" s="43" t="s">
        <v>288</v>
      </c>
      <c r="K50" s="11" t="s">
        <v>98</v>
      </c>
      <c r="L50" s="21">
        <v>234111</v>
      </c>
      <c r="M50" s="21">
        <v>205616</v>
      </c>
    </row>
    <row r="51" spans="1:13" x14ac:dyDescent="0.2">
      <c r="A51" s="21" t="s">
        <v>3</v>
      </c>
      <c r="B51" s="5" t="s">
        <v>119</v>
      </c>
      <c r="C51" s="5">
        <v>35</v>
      </c>
      <c r="D51" s="41" t="s">
        <v>85</v>
      </c>
      <c r="E51" s="42" t="s">
        <v>70</v>
      </c>
      <c r="F51" s="42" t="s">
        <v>71</v>
      </c>
      <c r="G51" s="42" t="s">
        <v>39</v>
      </c>
      <c r="H51" s="42" t="s">
        <v>38</v>
      </c>
      <c r="I51" s="42" t="s">
        <v>71</v>
      </c>
      <c r="J51" s="43" t="s">
        <v>4</v>
      </c>
      <c r="K51" s="11" t="s">
        <v>99</v>
      </c>
      <c r="L51" s="21">
        <v>1118559</v>
      </c>
      <c r="M51" s="21">
        <v>40165</v>
      </c>
    </row>
    <row r="52" spans="1:13" x14ac:dyDescent="0.2">
      <c r="A52" s="21" t="s">
        <v>2</v>
      </c>
      <c r="B52" s="5" t="s">
        <v>120</v>
      </c>
      <c r="C52" s="5">
        <v>1</v>
      </c>
      <c r="D52" s="41" t="s">
        <v>289</v>
      </c>
      <c r="E52" s="42" t="s">
        <v>72</v>
      </c>
      <c r="F52" s="42" t="s">
        <v>290</v>
      </c>
      <c r="G52" s="42" t="s">
        <v>291</v>
      </c>
      <c r="H52" s="42" t="s">
        <v>292</v>
      </c>
      <c r="I52" s="42" t="s">
        <v>293</v>
      </c>
      <c r="J52" s="43" t="s">
        <v>294</v>
      </c>
      <c r="K52" s="11" t="s">
        <v>100</v>
      </c>
      <c r="L52" s="21">
        <v>136234</v>
      </c>
      <c r="M52" s="21">
        <v>136234</v>
      </c>
    </row>
    <row r="53" spans="1:13" x14ac:dyDescent="0.2">
      <c r="A53" s="21" t="s">
        <v>1</v>
      </c>
      <c r="B53" s="5" t="s">
        <v>121</v>
      </c>
      <c r="C53" s="5">
        <v>58</v>
      </c>
      <c r="D53" s="41" t="s">
        <v>295</v>
      </c>
      <c r="E53" s="42" t="s">
        <v>73</v>
      </c>
      <c r="F53" s="42" t="s">
        <v>296</v>
      </c>
      <c r="G53" s="42" t="s">
        <v>297</v>
      </c>
      <c r="H53" s="42" t="s">
        <v>298</v>
      </c>
      <c r="I53" s="42" t="s">
        <v>299</v>
      </c>
      <c r="J53" s="43" t="s">
        <v>300</v>
      </c>
      <c r="K53" s="11" t="s">
        <v>100</v>
      </c>
      <c r="L53" s="21">
        <v>293562</v>
      </c>
      <c r="M53" s="21">
        <v>293562</v>
      </c>
    </row>
    <row r="54" spans="1:13" ht="15.75" x14ac:dyDescent="0.25">
      <c r="A54" s="47" t="s">
        <v>345</v>
      </c>
      <c r="B54" s="47"/>
      <c r="C54" s="47"/>
      <c r="D54" s="47"/>
      <c r="E54" s="48"/>
      <c r="F54" s="48"/>
      <c r="G54" s="48"/>
      <c r="H54" s="48"/>
      <c r="I54" s="48"/>
      <c r="J54" s="49"/>
      <c r="K54" s="48"/>
      <c r="L54" s="50">
        <f>SUBTOTAL(109,Table1[
2022‒23
Final Allocation Amount])</f>
        <v>40224708</v>
      </c>
      <c r="M54" s="50">
        <f>SUBTOTAL(109,Table1[9th Apportionment])</f>
        <v>9293381</v>
      </c>
    </row>
    <row r="55" spans="1:13" x14ac:dyDescent="0.2">
      <c r="A55" s="2" t="s">
        <v>0</v>
      </c>
      <c r="B55" s="5"/>
      <c r="C55" s="5"/>
      <c r="D55" s="41"/>
      <c r="E55" s="42"/>
      <c r="F55" s="42"/>
      <c r="G55" s="42"/>
      <c r="H55" s="42"/>
      <c r="I55" s="42"/>
      <c r="J55" s="43"/>
      <c r="K55" s="11"/>
      <c r="L55" s="21"/>
      <c r="M55" s="21"/>
    </row>
    <row r="56" spans="1:13" x14ac:dyDescent="0.2">
      <c r="A56" s="2" t="s">
        <v>37</v>
      </c>
      <c r="B56" s="5"/>
      <c r="C56" s="5"/>
      <c r="D56" s="41"/>
      <c r="E56" s="42"/>
      <c r="F56" s="42"/>
      <c r="G56" s="42"/>
      <c r="H56" s="42"/>
      <c r="I56" s="42"/>
      <c r="J56" s="43"/>
      <c r="K56" s="11"/>
      <c r="L56" s="21"/>
      <c r="M56" s="21"/>
    </row>
    <row r="57" spans="1:13" x14ac:dyDescent="0.2">
      <c r="A57" s="24" t="s">
        <v>317</v>
      </c>
      <c r="B57" s="2"/>
      <c r="C57" s="2"/>
    </row>
    <row r="58" spans="1:13" x14ac:dyDescent="0.2">
      <c r="A58" s="22"/>
      <c r="B58" s="2"/>
      <c r="C58" s="2"/>
    </row>
    <row r="59" spans="1:13" x14ac:dyDescent="0.2">
      <c r="A59" s="22"/>
      <c r="B59" s="24"/>
      <c r="C59" s="24"/>
    </row>
    <row r="60" spans="1:13" x14ac:dyDescent="0.2">
      <c r="M60" s="25"/>
    </row>
    <row r="61" spans="1:13" x14ac:dyDescent="0.2">
      <c r="M61" s="21"/>
    </row>
  </sheetData>
  <phoneticPr fontId="46" type="noConversion"/>
  <conditionalFormatting sqref="I7:I53 I55:I56">
    <cfRule type="duplicateValues" dxfId="0" priority="76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A74A-18E6-4C1A-BE1B-D6A0BF396C88}">
  <dimension ref="A1:G34"/>
  <sheetViews>
    <sheetView workbookViewId="0"/>
  </sheetViews>
  <sheetFormatPr defaultRowHeight="15" x14ac:dyDescent="0.2"/>
  <cols>
    <col min="1" max="1" width="13.6640625" customWidth="1"/>
    <col min="2" max="2" width="23" customWidth="1"/>
    <col min="3" max="3" width="28.44140625" customWidth="1"/>
    <col min="4" max="4" width="17.88671875" customWidth="1"/>
    <col min="5" max="5" width="11.88671875" customWidth="1"/>
  </cols>
  <sheetData>
    <row r="1" spans="1:5" ht="20.25" x14ac:dyDescent="0.3">
      <c r="A1" s="26" t="s">
        <v>129</v>
      </c>
      <c r="B1" s="36"/>
      <c r="C1" s="36"/>
      <c r="D1" s="36"/>
    </row>
    <row r="2" spans="1:5" ht="18" x14ac:dyDescent="0.2">
      <c r="A2" s="27" t="s">
        <v>122</v>
      </c>
      <c r="B2" s="36"/>
      <c r="C2" s="36"/>
      <c r="D2" s="36"/>
    </row>
    <row r="3" spans="1:5" ht="15.75" x14ac:dyDescent="0.25">
      <c r="A3" s="37" t="s">
        <v>76</v>
      </c>
      <c r="B3" s="36"/>
      <c r="C3" s="36"/>
      <c r="D3" s="36"/>
    </row>
    <row r="4" spans="1:5" ht="15.75" x14ac:dyDescent="0.25">
      <c r="A4" s="10" t="s">
        <v>127</v>
      </c>
      <c r="B4" s="36"/>
      <c r="C4" s="36"/>
      <c r="D4" s="36"/>
    </row>
    <row r="5" spans="1:5" ht="31.5" x14ac:dyDescent="0.25">
      <c r="A5" s="38" t="s">
        <v>123</v>
      </c>
      <c r="B5" s="38" t="s">
        <v>124</v>
      </c>
      <c r="C5" s="38" t="s">
        <v>125</v>
      </c>
      <c r="D5" s="39" t="s">
        <v>126</v>
      </c>
      <c r="E5" s="39" t="s">
        <v>319</v>
      </c>
    </row>
    <row r="6" spans="1:5" x14ac:dyDescent="0.2">
      <c r="A6" s="7" t="s">
        <v>40</v>
      </c>
      <c r="B6" t="s">
        <v>25</v>
      </c>
      <c r="C6" s="7" t="s">
        <v>318</v>
      </c>
      <c r="D6" s="40">
        <v>31092</v>
      </c>
      <c r="E6" t="s">
        <v>320</v>
      </c>
    </row>
    <row r="7" spans="1:5" x14ac:dyDescent="0.2">
      <c r="A7" s="7" t="s">
        <v>140</v>
      </c>
      <c r="B7" t="s">
        <v>137</v>
      </c>
      <c r="C7" s="7" t="s">
        <v>318</v>
      </c>
      <c r="D7" s="40">
        <v>140001</v>
      </c>
      <c r="E7" t="s">
        <v>321</v>
      </c>
    </row>
    <row r="8" spans="1:5" x14ac:dyDescent="0.2">
      <c r="A8" s="7" t="s">
        <v>43</v>
      </c>
      <c r="B8" t="s">
        <v>92</v>
      </c>
      <c r="C8" s="7" t="s">
        <v>318</v>
      </c>
      <c r="D8" s="40">
        <v>81692</v>
      </c>
      <c r="E8" t="s">
        <v>322</v>
      </c>
    </row>
    <row r="9" spans="1:5" x14ac:dyDescent="0.2">
      <c r="A9" s="7" t="s">
        <v>146</v>
      </c>
      <c r="B9" t="s">
        <v>143</v>
      </c>
      <c r="C9" s="7" t="s">
        <v>318</v>
      </c>
      <c r="D9" s="40">
        <v>4876</v>
      </c>
      <c r="E9" t="s">
        <v>323</v>
      </c>
    </row>
    <row r="10" spans="1:5" x14ac:dyDescent="0.2">
      <c r="A10" s="7" t="s">
        <v>45</v>
      </c>
      <c r="B10" t="s">
        <v>90</v>
      </c>
      <c r="C10" s="7" t="s">
        <v>318</v>
      </c>
      <c r="D10" s="40">
        <v>1107074</v>
      </c>
      <c r="E10" t="s">
        <v>324</v>
      </c>
    </row>
    <row r="11" spans="1:5" x14ac:dyDescent="0.2">
      <c r="A11" s="7" t="s">
        <v>170</v>
      </c>
      <c r="B11" t="s">
        <v>167</v>
      </c>
      <c r="C11" s="7" t="s">
        <v>318</v>
      </c>
      <c r="D11" s="40">
        <v>51345</v>
      </c>
      <c r="E11" t="s">
        <v>325</v>
      </c>
    </row>
    <row r="12" spans="1:5" x14ac:dyDescent="0.2">
      <c r="A12" s="7" t="s">
        <v>49</v>
      </c>
      <c r="B12" t="s">
        <v>20</v>
      </c>
      <c r="C12" s="7" t="s">
        <v>318</v>
      </c>
      <c r="D12" s="40">
        <v>220429</v>
      </c>
      <c r="E12" t="s">
        <v>326</v>
      </c>
    </row>
    <row r="13" spans="1:5" x14ac:dyDescent="0.2">
      <c r="A13" s="7" t="s">
        <v>179</v>
      </c>
      <c r="B13" t="s">
        <v>176</v>
      </c>
      <c r="C13" s="7" t="s">
        <v>318</v>
      </c>
      <c r="D13" s="40">
        <v>299791</v>
      </c>
      <c r="E13" t="s">
        <v>327</v>
      </c>
    </row>
    <row r="14" spans="1:5" x14ac:dyDescent="0.2">
      <c r="A14" s="7" t="s">
        <v>51</v>
      </c>
      <c r="B14" t="s">
        <v>18</v>
      </c>
      <c r="C14" s="7" t="s">
        <v>318</v>
      </c>
      <c r="D14" s="40">
        <v>4470828</v>
      </c>
      <c r="E14" t="s">
        <v>328</v>
      </c>
    </row>
    <row r="15" spans="1:5" x14ac:dyDescent="0.2">
      <c r="A15" s="7" t="s">
        <v>220</v>
      </c>
      <c r="B15" t="s">
        <v>217</v>
      </c>
      <c r="C15" s="7" t="s">
        <v>318</v>
      </c>
      <c r="D15" s="40">
        <v>1133</v>
      </c>
      <c r="E15" t="s">
        <v>329</v>
      </c>
    </row>
    <row r="16" spans="1:5" x14ac:dyDescent="0.2">
      <c r="A16" s="7" t="s">
        <v>304</v>
      </c>
      <c r="B16" t="s">
        <v>301</v>
      </c>
      <c r="C16" s="7" t="s">
        <v>318</v>
      </c>
      <c r="D16" s="40">
        <v>49949</v>
      </c>
      <c r="E16" t="s">
        <v>330</v>
      </c>
    </row>
    <row r="17" spans="1:7" x14ac:dyDescent="0.2">
      <c r="A17" s="7" t="s">
        <v>54</v>
      </c>
      <c r="B17" t="s">
        <v>17</v>
      </c>
      <c r="C17" s="7" t="s">
        <v>318</v>
      </c>
      <c r="D17" s="40">
        <v>54273</v>
      </c>
      <c r="E17" t="s">
        <v>331</v>
      </c>
    </row>
    <row r="18" spans="1:7" x14ac:dyDescent="0.2">
      <c r="A18" s="7" t="s">
        <v>229</v>
      </c>
      <c r="B18" t="s">
        <v>226</v>
      </c>
      <c r="C18" s="7" t="s">
        <v>318</v>
      </c>
      <c r="D18" s="40">
        <v>258130</v>
      </c>
      <c r="E18" t="s">
        <v>332</v>
      </c>
    </row>
    <row r="19" spans="1:7" x14ac:dyDescent="0.2">
      <c r="A19" s="7" t="s">
        <v>57</v>
      </c>
      <c r="B19" t="s">
        <v>15</v>
      </c>
      <c r="C19" s="7" t="s">
        <v>318</v>
      </c>
      <c r="D19" s="40">
        <v>131441</v>
      </c>
      <c r="E19" t="s">
        <v>333</v>
      </c>
    </row>
    <row r="20" spans="1:7" x14ac:dyDescent="0.2">
      <c r="A20" s="7" t="s">
        <v>59</v>
      </c>
      <c r="B20" t="s">
        <v>14</v>
      </c>
      <c r="C20" s="7" t="s">
        <v>318</v>
      </c>
      <c r="D20" s="40">
        <v>671134</v>
      </c>
      <c r="E20" t="s">
        <v>334</v>
      </c>
    </row>
    <row r="21" spans="1:7" x14ac:dyDescent="0.2">
      <c r="A21" s="7" t="s">
        <v>60</v>
      </c>
      <c r="B21" t="s">
        <v>13</v>
      </c>
      <c r="C21" s="7" t="s">
        <v>318</v>
      </c>
      <c r="D21" s="40">
        <v>565776</v>
      </c>
      <c r="E21" t="s">
        <v>335</v>
      </c>
    </row>
    <row r="22" spans="1:7" x14ac:dyDescent="0.2">
      <c r="A22" s="7" t="s">
        <v>62</v>
      </c>
      <c r="B22" t="s">
        <v>12</v>
      </c>
      <c r="C22" s="7" t="s">
        <v>318</v>
      </c>
      <c r="D22" s="40">
        <v>200097</v>
      </c>
      <c r="E22" t="s">
        <v>336</v>
      </c>
    </row>
    <row r="23" spans="1:7" x14ac:dyDescent="0.2">
      <c r="A23" s="7" t="s">
        <v>64</v>
      </c>
      <c r="B23" t="s">
        <v>10</v>
      </c>
      <c r="C23" s="7" t="s">
        <v>318</v>
      </c>
      <c r="D23" s="40">
        <v>811</v>
      </c>
      <c r="E23" t="s">
        <v>337</v>
      </c>
    </row>
    <row r="24" spans="1:7" x14ac:dyDescent="0.2">
      <c r="A24" s="7" t="s">
        <v>313</v>
      </c>
      <c r="B24" t="s">
        <v>310</v>
      </c>
      <c r="C24" s="7" t="s">
        <v>318</v>
      </c>
      <c r="D24" s="40">
        <v>27058</v>
      </c>
      <c r="E24" t="s">
        <v>338</v>
      </c>
    </row>
    <row r="25" spans="1:7" x14ac:dyDescent="0.2">
      <c r="A25" s="7" t="s">
        <v>283</v>
      </c>
      <c r="B25" t="s">
        <v>280</v>
      </c>
      <c r="C25" s="7" t="s">
        <v>318</v>
      </c>
      <c r="D25" s="40">
        <v>59415</v>
      </c>
      <c r="E25" t="s">
        <v>339</v>
      </c>
      <c r="G25" t="s">
        <v>75</v>
      </c>
    </row>
    <row r="26" spans="1:7" x14ac:dyDescent="0.2">
      <c r="A26" s="7" t="s">
        <v>65</v>
      </c>
      <c r="B26" t="s">
        <v>7</v>
      </c>
      <c r="C26" s="7" t="s">
        <v>318</v>
      </c>
      <c r="D26" s="40">
        <v>11522</v>
      </c>
      <c r="E26" t="s">
        <v>340</v>
      </c>
    </row>
    <row r="27" spans="1:7" x14ac:dyDescent="0.2">
      <c r="A27" s="7" t="s">
        <v>68</v>
      </c>
      <c r="B27" t="s">
        <v>5</v>
      </c>
      <c r="C27" s="7" t="s">
        <v>318</v>
      </c>
      <c r="D27" s="40">
        <v>385553</v>
      </c>
      <c r="E27" t="s">
        <v>341</v>
      </c>
    </row>
    <row r="28" spans="1:7" x14ac:dyDescent="0.2">
      <c r="A28" s="7" t="s">
        <v>70</v>
      </c>
      <c r="B28" t="s">
        <v>3</v>
      </c>
      <c r="C28" s="7" t="s">
        <v>318</v>
      </c>
      <c r="D28" s="40">
        <v>40165</v>
      </c>
      <c r="E28" t="s">
        <v>342</v>
      </c>
    </row>
    <row r="29" spans="1:7" x14ac:dyDescent="0.2">
      <c r="A29" s="7" t="s">
        <v>72</v>
      </c>
      <c r="B29" t="s">
        <v>2</v>
      </c>
      <c r="C29" s="7" t="s">
        <v>318</v>
      </c>
      <c r="D29" s="40">
        <v>136234</v>
      </c>
      <c r="E29" t="s">
        <v>343</v>
      </c>
    </row>
    <row r="30" spans="1:7" x14ac:dyDescent="0.2">
      <c r="A30" s="7" t="s">
        <v>73</v>
      </c>
      <c r="B30" t="s">
        <v>1</v>
      </c>
      <c r="C30" s="7" t="s">
        <v>318</v>
      </c>
      <c r="D30" s="40">
        <v>293562</v>
      </c>
      <c r="E30" t="s">
        <v>344</v>
      </c>
    </row>
    <row r="31" spans="1:7" ht="15.75" x14ac:dyDescent="0.25">
      <c r="A31" s="44" t="s">
        <v>345</v>
      </c>
      <c r="B31" s="45"/>
      <c r="C31" s="44"/>
      <c r="D31" s="46">
        <f>SUBTOTAL(109,Table2[County Total])</f>
        <v>9293381</v>
      </c>
      <c r="E31" s="45"/>
    </row>
    <row r="32" spans="1:7" x14ac:dyDescent="0.2">
      <c r="A32" s="2" t="s">
        <v>0</v>
      </c>
    </row>
    <row r="33" spans="1:1" x14ac:dyDescent="0.2">
      <c r="A33" s="2" t="s">
        <v>37</v>
      </c>
    </row>
    <row r="34" spans="1:1" x14ac:dyDescent="0.2">
      <c r="A34" s="24" t="s">
        <v>317</v>
      </c>
    </row>
  </sheetData>
  <phoneticPr fontId="46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Part A 9th - LEAs</vt:lpstr>
      <vt:lpstr>22-23 Title I Part A 9th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I, Part A (CA Dept of Education)</dc:title>
  <dc:subject>Title I, Part A Basic Grant program ninth apportionment schedule for fiscal year 2022-23.</dc:subject>
  <dc:creator/>
  <cp:keywords/>
  <cp:lastModifiedBy/>
  <dcterms:created xsi:type="dcterms:W3CDTF">2024-10-15T18:00:53Z</dcterms:created>
  <dcterms:modified xsi:type="dcterms:W3CDTF">2024-10-15T18:01:04Z</dcterms:modified>
</cp:coreProperties>
</file>