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6A1B8B9B-0428-45A9-B92D-341A98356D42}" xr6:coauthVersionLast="47" xr6:coauthVersionMax="47" xr10:uidLastSave="{00000000-0000-0000-0000-000000000000}"/>
  <bookViews>
    <workbookView xWindow="-10515" yWindow="-20940" windowWidth="37980" windowHeight="17310" xr2:uid="{B96E9118-0F62-49D7-9680-17536F943BBD}"/>
  </bookViews>
  <sheets>
    <sheet name="22-23 Title I Pt D 6th - LEA" sheetId="1" r:id="rId1"/>
    <sheet name="22-23 Title I Pt D 6th - Cty" sheetId="3" r:id="rId2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'22-23 Title I Pt D 6th - LEA'!$E$6:$K$30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_xlnm.Print_Titles" localSheetId="1">'22-23 Title I Pt D 6th - Cty'!$1:$5</definedName>
    <definedName name="_xlnm.Print_Titles" localSheetId="0">'22-23 Title I Pt D 6th - LEA'!$2:$6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3" l="1"/>
  <c r="K27" i="1" l="1"/>
  <c r="L27" i="1" l="1"/>
</calcChain>
</file>

<file path=xl/sharedStrings.xml><?xml version="1.0" encoding="utf-8"?>
<sst xmlns="http://schemas.openxmlformats.org/spreadsheetml/2006/main" count="294" uniqueCount="169">
  <si>
    <t>Prevention and Intervention Programs for Children and Youth Who Are Neglected, Delinquent, or At-Risk</t>
  </si>
  <si>
    <t>Every Student Succeeds Act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</si>
  <si>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</si>
  <si>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</si>
  <si>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</si>
  <si>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</si>
  <si>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</si>
  <si>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</si>
  <si>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</si>
  <si>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</si>
  <si>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</si>
  <si>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</si>
  <si>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</si>
  <si>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0000000</t>
  </si>
  <si>
    <t>Fresno</t>
  </si>
  <si>
    <t>10101080000000</t>
  </si>
  <si>
    <t>10</t>
  </si>
  <si>
    <t>10108</t>
  </si>
  <si>
    <t>Fresno County Office of Education</t>
  </si>
  <si>
    <t>Merced</t>
  </si>
  <si>
    <t>24102490000000</t>
  </si>
  <si>
    <t>24</t>
  </si>
  <si>
    <t>10249</t>
  </si>
  <si>
    <t>Merced County Office of Education</t>
  </si>
  <si>
    <t>Sacramento</t>
  </si>
  <si>
    <t>34103480000000</t>
  </si>
  <si>
    <t>34</t>
  </si>
  <si>
    <t>10348</t>
  </si>
  <si>
    <t>Sacramento County Office of Education</t>
  </si>
  <si>
    <t>San Joaquin</t>
  </si>
  <si>
    <t>39103970000000</t>
  </si>
  <si>
    <t>39</t>
  </si>
  <si>
    <t>10397</t>
  </si>
  <si>
    <t>San Joaquin County Office of Education</t>
  </si>
  <si>
    <t>San Luis Obispo</t>
  </si>
  <si>
    <t>40104050000000</t>
  </si>
  <si>
    <t>40</t>
  </si>
  <si>
    <t>10405</t>
  </si>
  <si>
    <t>San Luis Obispo County Office of Education</t>
  </si>
  <si>
    <t>Shasta</t>
  </si>
  <si>
    <t>45104540000000</t>
  </si>
  <si>
    <t>45</t>
  </si>
  <si>
    <t>10454</t>
  </si>
  <si>
    <t>Shasta County Office of Education</t>
  </si>
  <si>
    <t>2022‒23
Final
Allocation
Amount</t>
  </si>
  <si>
    <t>0000006842</t>
  </si>
  <si>
    <t>0000011831</t>
  </si>
  <si>
    <t>0000004357</t>
  </si>
  <si>
    <t>0000011841</t>
  </si>
  <si>
    <t>0000011842</t>
  </si>
  <si>
    <t>0000011849</t>
  </si>
  <si>
    <t>County
Treasurer</t>
  </si>
  <si>
    <t>Invoice Number</t>
  </si>
  <si>
    <t>County
Total</t>
  </si>
  <si>
    <t>FI$Cal
Supplier
ID</t>
  </si>
  <si>
    <t>FI$Cal
Address
Sequence
ID</t>
  </si>
  <si>
    <t>08100820000000</t>
  </si>
  <si>
    <t>08</t>
  </si>
  <si>
    <t>10082</t>
  </si>
  <si>
    <t>Del Norte County Office of Education</t>
  </si>
  <si>
    <t>19101990000000</t>
  </si>
  <si>
    <t>19</t>
  </si>
  <si>
    <t>10199</t>
  </si>
  <si>
    <t>Los Angeles County Office of Education</t>
  </si>
  <si>
    <t>36103630000000</t>
  </si>
  <si>
    <t>36</t>
  </si>
  <si>
    <t>10363</t>
  </si>
  <si>
    <t>San Bernardino County Office of Education</t>
  </si>
  <si>
    <t>48104880000000</t>
  </si>
  <si>
    <t>48</t>
  </si>
  <si>
    <t>10488</t>
  </si>
  <si>
    <t>Solano County Office of Education</t>
  </si>
  <si>
    <t>0000011789</t>
  </si>
  <si>
    <t>Del Norte</t>
  </si>
  <si>
    <t>0000044132</t>
  </si>
  <si>
    <t>Los Angeles</t>
  </si>
  <si>
    <t>0000011839</t>
  </si>
  <si>
    <t>San Bernardino</t>
  </si>
  <si>
    <t>0000011854</t>
  </si>
  <si>
    <t>Solano</t>
  </si>
  <si>
    <t>Fiscal Year 2022–23</t>
  </si>
  <si>
    <t>County Summary of the Sixth Apportionment for Title I, Part D, Subpart 2</t>
  </si>
  <si>
    <t>Alameda</t>
  </si>
  <si>
    <t>01100170000000</t>
  </si>
  <si>
    <t>01</t>
  </si>
  <si>
    <t>10017</t>
  </si>
  <si>
    <t>Alameda County Office of Education</t>
  </si>
  <si>
    <t>6th Apportionment</t>
  </si>
  <si>
    <t>El Dorado</t>
  </si>
  <si>
    <t>09100900000000</t>
  </si>
  <si>
    <t>09</t>
  </si>
  <si>
    <t>10090</t>
  </si>
  <si>
    <t>El Dorado County Office of Education</t>
  </si>
  <si>
    <t>Kern</t>
  </si>
  <si>
    <t>15101570000000</t>
  </si>
  <si>
    <t>15</t>
  </si>
  <si>
    <t>10157</t>
  </si>
  <si>
    <t>Kern County Office of Education</t>
  </si>
  <si>
    <t>Santa Barbara</t>
  </si>
  <si>
    <t>Santa Clara</t>
  </si>
  <si>
    <t>42104210000000</t>
  </si>
  <si>
    <t>42</t>
  </si>
  <si>
    <t>10421</t>
  </si>
  <si>
    <t>Santa Barbara County Office of Education</t>
  </si>
  <si>
    <t>43104390000000</t>
  </si>
  <si>
    <t>43</t>
  </si>
  <si>
    <t>10439</t>
  </si>
  <si>
    <t>Santa Clara County Office of Education</t>
  </si>
  <si>
    <t>Stanislaus County Office of Education</t>
  </si>
  <si>
    <t>Tehama County Department of Education</t>
  </si>
  <si>
    <t>Tulare County Office of Education</t>
  </si>
  <si>
    <t>Ventura County Office of Education</t>
  </si>
  <si>
    <t>Yuba County Office of Education</t>
  </si>
  <si>
    <t>Stanislaus</t>
  </si>
  <si>
    <t>Tehama</t>
  </si>
  <si>
    <t>Tulare</t>
  </si>
  <si>
    <t>Ventura</t>
  </si>
  <si>
    <t>Yuba</t>
  </si>
  <si>
    <t>50105040000000</t>
  </si>
  <si>
    <t>50</t>
  </si>
  <si>
    <t>10504</t>
  </si>
  <si>
    <t>52105200000000</t>
  </si>
  <si>
    <t>52</t>
  </si>
  <si>
    <t>10520</t>
  </si>
  <si>
    <t>54105460000000</t>
  </si>
  <si>
    <t>54</t>
  </si>
  <si>
    <t>10546</t>
  </si>
  <si>
    <t>56105610000000</t>
  </si>
  <si>
    <t>56</t>
  </si>
  <si>
    <t>10561</t>
  </si>
  <si>
    <t>58105870000000</t>
  </si>
  <si>
    <t>58</t>
  </si>
  <si>
    <t>10587</t>
  </si>
  <si>
    <t>0000011784</t>
  </si>
  <si>
    <t>0000011790</t>
  </si>
  <si>
    <t>0000040496</t>
  </si>
  <si>
    <t>0000002583</t>
  </si>
  <si>
    <t>0000011846</t>
  </si>
  <si>
    <t>0000013338</t>
  </si>
  <si>
    <t>0000011857</t>
  </si>
  <si>
    <t>0000011859</t>
  </si>
  <si>
    <t>0000001357</t>
  </si>
  <si>
    <t>0000011783</t>
  </si>
  <si>
    <t>Schedule of the Sixth Apportionment for Title I, Part D, Subpart 2</t>
  </si>
  <si>
    <t>N/A</t>
  </si>
  <si>
    <t>February 2024</t>
  </si>
  <si>
    <t>Voucher ID</t>
  </si>
  <si>
    <t>00398270</t>
  </si>
  <si>
    <t>00398271</t>
  </si>
  <si>
    <t>00398272</t>
  </si>
  <si>
    <t>00398273</t>
  </si>
  <si>
    <t>00398274</t>
  </si>
  <si>
    <t>00398275</t>
  </si>
  <si>
    <t>00398276</t>
  </si>
  <si>
    <t>00398277</t>
  </si>
  <si>
    <t>00398278</t>
  </si>
  <si>
    <t>00398279</t>
  </si>
  <si>
    <t>00398280</t>
  </si>
  <si>
    <t>00398281</t>
  </si>
  <si>
    <t>00398282</t>
  </si>
  <si>
    <t>00398283</t>
  </si>
  <si>
    <t>00398284</t>
  </si>
  <si>
    <t>00398285</t>
  </si>
  <si>
    <t>00398286</t>
  </si>
  <si>
    <t>00398287</t>
  </si>
  <si>
    <t>00398288</t>
  </si>
  <si>
    <t>00398289</t>
  </si>
  <si>
    <t>22-14357 01-12-2024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</si>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</sst>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00000000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8"/>
      <color rgb="FF0070C0"/>
      <name val="Arial"/>
      <family val="2"/>
    </font>
    <font>
      <sz val="10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Segoe U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Segoe U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/>
    <xf numFmtId="0" fontId="4" fillId="0" borderId="0"/>
    <xf numFmtId="0" fontId="8" fillId="0" borderId="0"/>
    <xf numFmtId="0" fontId="9" fillId="0" borderId="0" applyNumberFormat="0" applyFill="0" applyAlignment="0" applyProtection="0"/>
    <xf numFmtId="0" fontId="8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0" fillId="0" borderId="0" applyNumberFormat="0" applyFill="0" applyAlignment="0" applyProtection="0"/>
    <xf numFmtId="0" fontId="3" fillId="0" borderId="0"/>
    <xf numFmtId="0" fontId="9" fillId="0" borderId="1" applyNumberFormat="0" applyFill="0" applyAlignment="0" applyProtection="0"/>
    <xf numFmtId="0" fontId="12" fillId="0" borderId="0" applyNumberFormat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2" fillId="0" borderId="0"/>
    <xf numFmtId="0" fontId="6" fillId="0" borderId="0"/>
    <xf numFmtId="0" fontId="16" fillId="0" borderId="0"/>
    <xf numFmtId="0" fontId="1" fillId="0" borderId="0"/>
    <xf numFmtId="0" fontId="20" fillId="0" borderId="0"/>
    <xf numFmtId="0" fontId="9" fillId="0" borderId="1" applyNumberFormat="0" applyFill="0" applyAlignment="0" applyProtection="0"/>
  </cellStyleXfs>
  <cellXfs count="66">
    <xf numFmtId="0" fontId="0" fillId="0" borderId="0" xfId="0"/>
    <xf numFmtId="0" fontId="7" fillId="0" borderId="0" xfId="4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4" applyNumberFormat="1" applyFont="1" applyAlignment="1">
      <alignment horizontal="center"/>
    </xf>
    <xf numFmtId="0" fontId="7" fillId="0" borderId="0" xfId="4" applyFont="1"/>
    <xf numFmtId="164" fontId="7" fillId="0" borderId="0" xfId="4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8" applyFont="1" applyAlignment="1">
      <alignment horizontal="center"/>
    </xf>
    <xf numFmtId="164" fontId="7" fillId="0" borderId="0" xfId="6" applyNumberFormat="1" applyFont="1" applyAlignment="1">
      <alignment horizontal="center"/>
    </xf>
    <xf numFmtId="6" fontId="0" fillId="0" borderId="0" xfId="8" applyNumberFormat="1" applyFont="1" applyAlignment="1">
      <alignment horizontal="right"/>
    </xf>
    <xf numFmtId="0" fontId="11" fillId="2" borderId="0" xfId="0" applyFont="1" applyFill="1" applyAlignment="1">
      <alignment horizontal="center" wrapText="1"/>
    </xf>
    <xf numFmtId="49" fontId="7" fillId="0" borderId="0" xfId="4" applyNumberFormat="1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0" fontId="14" fillId="0" borderId="0" xfId="10" applyFont="1" applyAlignment="1">
      <alignment horizontal="center"/>
    </xf>
    <xf numFmtId="0" fontId="15" fillId="0" borderId="0" xfId="2" applyFont="1" applyFill="1" applyAlignment="1">
      <alignment horizontal="center" vertical="center"/>
    </xf>
    <xf numFmtId="0" fontId="10" fillId="0" borderId="0" xfId="3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7" fillId="0" borderId="0" xfId="22" applyFont="1" applyAlignment="1">
      <alignment horizontal="centerContinuous"/>
    </xf>
    <xf numFmtId="164" fontId="17" fillId="0" borderId="0" xfId="22" applyNumberFormat="1" applyFont="1" applyAlignment="1">
      <alignment horizontal="centerContinuous"/>
    </xf>
    <xf numFmtId="0" fontId="17" fillId="0" borderId="0" xfId="22" applyFont="1"/>
    <xf numFmtId="0" fontId="18" fillId="0" borderId="0" xfId="22" applyFont="1" applyAlignment="1">
      <alignment horizontal="centerContinuous"/>
    </xf>
    <xf numFmtId="164" fontId="18" fillId="0" borderId="0" xfId="22" applyNumberFormat="1" applyFont="1" applyAlignment="1">
      <alignment horizontal="centerContinuous"/>
    </xf>
    <xf numFmtId="0" fontId="18" fillId="0" borderId="0" xfId="22" applyFont="1"/>
    <xf numFmtId="0" fontId="19" fillId="0" borderId="0" xfId="22" applyFont="1" applyAlignment="1">
      <alignment horizontal="centerContinuous"/>
    </xf>
    <xf numFmtId="164" fontId="19" fillId="0" borderId="0" xfId="22" applyNumberFormat="1" applyFont="1" applyAlignment="1">
      <alignment horizontal="centerContinuous"/>
    </xf>
    <xf numFmtId="0" fontId="19" fillId="0" borderId="0" xfId="22" applyFont="1"/>
    <xf numFmtId="0" fontId="1" fillId="0" borderId="0" xfId="22" applyAlignment="1">
      <alignment horizontal="centerContinuous"/>
    </xf>
    <xf numFmtId="164" fontId="1" fillId="0" borderId="0" xfId="22" applyNumberFormat="1" applyAlignment="1">
      <alignment horizontal="centerContinuous"/>
    </xf>
    <xf numFmtId="0" fontId="1" fillId="0" borderId="0" xfId="22"/>
    <xf numFmtId="0" fontId="11" fillId="2" borderId="2" xfId="22" applyFont="1" applyFill="1" applyBorder="1" applyAlignment="1">
      <alignment horizontal="center" wrapText="1"/>
    </xf>
    <xf numFmtId="164" fontId="11" fillId="2" borderId="2" xfId="22" applyNumberFormat="1" applyFont="1" applyFill="1" applyBorder="1" applyAlignment="1">
      <alignment horizontal="center" wrapText="1"/>
    </xf>
    <xf numFmtId="0" fontId="5" fillId="0" borderId="0" xfId="22" applyFont="1" applyAlignment="1">
      <alignment horizontal="center"/>
    </xf>
    <xf numFmtId="49" fontId="8" fillId="0" borderId="0" xfId="22" applyNumberFormat="1" applyFont="1" applyAlignment="1">
      <alignment horizontal="left"/>
    </xf>
    <xf numFmtId="0" fontId="8" fillId="0" borderId="0" xfId="22" applyFont="1"/>
    <xf numFmtId="164" fontId="1" fillId="0" borderId="0" xfId="22" applyNumberFormat="1"/>
    <xf numFmtId="49" fontId="1" fillId="0" borderId="0" xfId="22" applyNumberFormat="1" applyAlignment="1">
      <alignment horizontal="center"/>
    </xf>
    <xf numFmtId="0" fontId="0" fillId="0" borderId="0" xfId="22" applyFont="1" applyAlignment="1">
      <alignment horizontal="center"/>
    </xf>
    <xf numFmtId="0" fontId="0" fillId="0" borderId="0" xfId="0" applyAlignment="1">
      <alignment horizontal="left"/>
    </xf>
    <xf numFmtId="0" fontId="7" fillId="0" borderId="0" xfId="4" applyFont="1" applyAlignment="1">
      <alignment horizontal="left"/>
    </xf>
    <xf numFmtId="0" fontId="0" fillId="0" borderId="0" xfId="7" applyFont="1" applyFill="1" applyAlignment="1">
      <alignment horizontal="left"/>
    </xf>
    <xf numFmtId="164" fontId="7" fillId="0" borderId="0" xfId="6" applyNumberFormat="1" applyFont="1" applyAlignment="1">
      <alignment horizontal="right"/>
    </xf>
    <xf numFmtId="164" fontId="0" fillId="0" borderId="0" xfId="4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4" applyNumberFormat="1" applyFont="1" applyAlignment="1">
      <alignment horizontal="right"/>
    </xf>
    <xf numFmtId="0" fontId="8" fillId="0" borderId="0" xfId="4" applyFont="1" applyAlignment="1">
      <alignment horizontal="center"/>
    </xf>
    <xf numFmtId="0" fontId="8" fillId="0" borderId="0" xfId="4" applyFont="1" applyAlignment="1">
      <alignment horizontal="left"/>
    </xf>
    <xf numFmtId="164" fontId="8" fillId="0" borderId="0" xfId="6" applyNumberFormat="1" applyAlignment="1">
      <alignment horizontal="right"/>
    </xf>
    <xf numFmtId="0" fontId="8" fillId="0" borderId="0" xfId="0" quotePrefix="1" applyFont="1" applyAlignment="1">
      <alignment horizontal="center"/>
    </xf>
    <xf numFmtId="0" fontId="8" fillId="0" borderId="0" xfId="4" quotePrefix="1" applyFont="1" applyAlignment="1">
      <alignment horizontal="center"/>
    </xf>
    <xf numFmtId="0" fontId="8" fillId="0" borderId="0" xfId="4" applyFont="1" applyAlignment="1">
      <alignment horizontal="left" wrapText="1"/>
    </xf>
    <xf numFmtId="165" fontId="8" fillId="0" borderId="0" xfId="0" applyNumberFormat="1" applyFont="1" applyAlignment="1">
      <alignment horizontal="left"/>
    </xf>
    <xf numFmtId="0" fontId="8" fillId="0" borderId="0" xfId="0" applyFont="1"/>
    <xf numFmtId="0" fontId="8" fillId="0" borderId="0" xfId="22" applyFont="1" applyAlignment="1">
      <alignment horizontal="right"/>
    </xf>
    <xf numFmtId="0" fontId="9" fillId="0" borderId="1" xfId="24" applyAlignment="1">
      <alignment horizontal="left"/>
    </xf>
    <xf numFmtId="164" fontId="9" fillId="0" borderId="1" xfId="24" applyNumberFormat="1" applyAlignment="1">
      <alignment horizontal="right"/>
    </xf>
    <xf numFmtId="0" fontId="5" fillId="0" borderId="0" xfId="3" applyAlignment="1">
      <alignment horizontal="left"/>
    </xf>
    <xf numFmtId="0" fontId="15" fillId="0" borderId="0" xfId="1" applyFont="1" applyAlignment="1">
      <alignment horizontal="left"/>
    </xf>
    <xf numFmtId="0" fontId="10" fillId="0" borderId="0" xfId="2" applyFont="1" applyFill="1" applyAlignment="1">
      <alignment horizontal="left" vertical="center"/>
    </xf>
    <xf numFmtId="0" fontId="9" fillId="0" borderId="1" xfId="24" applyAlignment="1">
      <alignment horizontal="center"/>
    </xf>
    <xf numFmtId="0" fontId="9" fillId="0" borderId="1" xfId="24" applyAlignment="1">
      <alignment wrapText="1"/>
    </xf>
    <xf numFmtId="0" fontId="10" fillId="0" borderId="0" xfId="2" applyFont="1" applyAlignment="1">
      <alignment horizontal="left"/>
    </xf>
  </cellXfs>
  <cellStyles count="25">
    <cellStyle name="Comma 2" xfId="16" xr:uid="{D0B13AF6-2D58-4880-8587-6E7D052BFFBF}"/>
    <cellStyle name="Currency 2" xfId="17" xr:uid="{50D5A4E9-C497-403F-851D-004D13D9DE6A}"/>
    <cellStyle name="Heading 1" xfId="1" builtinId="16" customBuiltin="1"/>
    <cellStyle name="Heading 1 2" xfId="10" xr:uid="{2449B4CA-B358-4138-A166-12993342CF30}"/>
    <cellStyle name="Heading 1 3" xfId="11" xr:uid="{306EE746-BDC6-4124-9C4B-969795726F6F}"/>
    <cellStyle name="Heading 2" xfId="2" builtinId="17"/>
    <cellStyle name="Heading 3" xfId="3" builtinId="18"/>
    <cellStyle name="Heading 4" xfId="9" builtinId="19" customBuiltin="1"/>
    <cellStyle name="Normal" xfId="0" builtinId="0"/>
    <cellStyle name="Normal 18" xfId="15" xr:uid="{2F8D8BD7-8ADC-4C7B-A6AB-DEAB9FC47256}"/>
    <cellStyle name="Normal 18 2" xfId="18" xr:uid="{EC249337-E1FC-4413-AA4C-11461BE61082}"/>
    <cellStyle name="Normal 2" xfId="12" xr:uid="{96C987E0-F0BC-43F1-9FB6-3E7FA6C3881A}"/>
    <cellStyle name="Normal 2 2" xfId="20" xr:uid="{A744D713-4CE1-44F0-939A-73187435F912}"/>
    <cellStyle name="Normal 20" xfId="4" xr:uid="{10C43102-BD1B-46F0-B9BD-E612C4D77D4B}"/>
    <cellStyle name="Normal 26" xfId="5" xr:uid="{E2A8ACA8-C9EF-4C42-B900-B68A9EA281E7}"/>
    <cellStyle name="Normal 3" xfId="19" xr:uid="{50F56803-47CD-447B-AEF1-8FC1F9D9355A}"/>
    <cellStyle name="Normal 3 2" xfId="8" xr:uid="{84F612E3-D408-4C96-B03B-AC51759BCBDA}"/>
    <cellStyle name="Normal 4" xfId="21" xr:uid="{1718BE1F-07C1-467D-B4FC-B2757FA52F2D}"/>
    <cellStyle name="Normal 4 2 2" xfId="6" xr:uid="{5B307C6F-05F5-407B-9883-7C64652D4192}"/>
    <cellStyle name="Normal 5" xfId="22" xr:uid="{E4672027-69D9-4330-9ED4-924E6C24A8D1}"/>
    <cellStyle name="Normal 6" xfId="23" xr:uid="{75D53D2B-2CC7-4093-BD31-C8CC4A5B948C}"/>
    <cellStyle name="Tab Header" xfId="14" xr:uid="{7566EF24-4D91-4D1B-86E4-7B4519C1AB80}"/>
    <cellStyle name="Total" xfId="24" builtinId="25" customBuiltin="1"/>
    <cellStyle name="Total 2" xfId="7" xr:uid="{A266BBA5-FDD4-46F3-8EED-FF3C01F76D4C}"/>
    <cellStyle name="Total 3" xfId="13" xr:uid="{23ADC5B5-2210-4E3F-95A7-6F244A9587DB}"/>
  </cellStyles>
  <dxfs count="41"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dotted">
          <color theme="0" tint="-0.14996795556505021"/>
        </left>
        <right/>
        <top style="dotted">
          <color theme="0" tint="-0.14996795556505021"/>
        </top>
        <bottom style="dotted">
          <color theme="0" tint="-0.14996795556505021"/>
        </bottom>
      </border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7EBE22-DA34-4649-A337-8ED1D278DD5C}" name="Table4" displayName="Table4" ref="A6:L27" totalsRowCount="1" headerRowDxfId="40" dataDxfId="39" tableBorderDxfId="38" dataCellStyle="Normal 20" totalsRowCellStyle="Total">
  <autoFilter ref="A6:L26" xr:uid="{92593311-8142-4E1F-9CAE-A65B88141D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F984771C-3672-449A-8C90-E64591E5BF6E}" name="County Name" totalsRowLabel="Statewide Total" dataDxfId="37" totalsRowDxfId="36" dataCellStyle="Normal 20" totalsRowCellStyle="Total"/>
    <tableColumn id="21" xr3:uid="{9C641D92-1D96-4B3A-8757-833D3AFAE434}" name="FI$Cal_x000a_Supplier_x000a_ID" dataDxfId="35" totalsRowDxfId="34" dataCellStyle="Normal 20" totalsRowCellStyle="Total"/>
    <tableColumn id="20" xr3:uid="{91A72955-9139-4D85-833C-1AEE387E6478}" name="FI$Cal_x000a_Address_x000a_Sequence_x000a_ID" dataDxfId="33" totalsRowDxfId="32" dataCellStyle="Normal 20" totalsRowCellStyle="Total"/>
    <tableColumn id="2" xr3:uid="{DFD28417-728E-4571-A742-72CADC950917}" name="Full CDS Code" dataDxfId="31" totalsRowDxfId="30" totalsRowCellStyle="Total"/>
    <tableColumn id="3" xr3:uid="{3DA9497E-B04F-4887-AB04-F3386D5CDAF7}" name="County_x000a_Code" dataDxfId="29" totalsRowDxfId="28" totalsRowCellStyle="Total"/>
    <tableColumn id="4" xr3:uid="{8F4E0F07-013E-4FE8-A5F1-2986BCE1EA88}" name="District_x000a_Code" dataDxfId="27" totalsRowDxfId="26" totalsRowCellStyle="Total"/>
    <tableColumn id="5" xr3:uid="{17D7EECD-4BD3-4E71-93B9-5851522D6AB2}" name="School_x000a_Code" dataDxfId="25" totalsRowDxfId="24" totalsRowCellStyle="Total"/>
    <tableColumn id="6" xr3:uid="{A528A98D-BA2A-4C88-8267-460CA24B49D7}" name="Direct_x000a_Funded_x000a_Charter School_x000a_Number" dataDxfId="23" totalsRowDxfId="22" totalsRowCellStyle="Total"/>
    <tableColumn id="7" xr3:uid="{FAC6C8EA-4441-4706-B659-CC11FB082094}" name="Service Location Field" dataDxfId="21" totalsRowDxfId="20" totalsRowCellStyle="Total"/>
    <tableColumn id="8" xr3:uid="{A5900BB3-70ED-40BE-AB35-97BE61DC63FD}" name="Local Educational Agency" dataDxfId="19" totalsRowDxfId="18" totalsRowCellStyle="Total"/>
    <tableColumn id="11" xr3:uid="{7E3E9488-2D13-4ABE-BD2B-FB365B3256BF}" name="2022‒23_x000a_Final_x000a_Allocation_x000a_Amount" totalsRowFunction="custom" dataDxfId="17" totalsRowDxfId="16" dataCellStyle="Normal 4 2 2" totalsRowCellStyle="Total">
      <totalsRowFormula>SUM(Table4[2022‒23
Final
Allocation
Amount])</totalsRowFormula>
    </tableColumn>
    <tableColumn id="19" xr3:uid="{D9050173-DB75-4160-848F-D3D7A1E6554A}" name="6th Apportionment" totalsRowFunction="custom" dataDxfId="15" totalsRowDxfId="14" dataCellStyle="Normal 20" totalsRowCellStyle="Total">
      <totalsRowFormula>SUM(Table4[6th 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4ADACF-311D-4D34-9CDE-45CECB30BBA2}" name="Table43" displayName="Table43" ref="A5:E26" totalsRowCount="1" headerRowDxfId="13" headerRowBorderDxfId="12" tableBorderDxfId="11" totalsRowCellStyle="Total">
  <tableColumns count="5">
    <tableColumn id="1" xr3:uid="{DB300904-BB47-4E48-8909-E3FBD6740A88}" name="County_x000a_Code" totalsRowLabel="Statewide Total" dataDxfId="10" totalsRowDxfId="9" totalsRowCellStyle="Total"/>
    <tableColumn id="2" xr3:uid="{72C9750B-1682-4BC9-BE7D-0BE1330C7580}" name="County_x000a_Treasurer" dataDxfId="8" totalsRowDxfId="7" dataCellStyle="Normal 20" totalsRowCellStyle="Total"/>
    <tableColumn id="3" xr3:uid="{36BD3806-A43F-4695-AF47-F8A034FF572C}" name="Invoice Number" dataDxfId="6" totalsRowDxfId="5" totalsRowCellStyle="Total"/>
    <tableColumn id="4" xr3:uid="{7C66EFD0-8E47-4889-84C7-DCE99A8E94A0}" name="County_x000a_Total" totalsRowFunction="sum" dataDxfId="4" totalsRowDxfId="3" dataCellStyle="Normal 20" totalsRowCellStyle="Total"/>
    <tableColumn id="5" xr3:uid="{59F12736-CA8F-469B-90AE-2B4505AEAA9F}" name="Voucher ID" dataDxfId="2" totalsRowDxfId="1" dataCellStyle="Normal 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itle I, Part D Fiscal Yea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L11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1640625" defaultRowHeight="15" x14ac:dyDescent="0.25"/>
  <cols>
    <col min="1" max="1" width="20.81640625" style="1" customWidth="1"/>
    <col min="2" max="2" width="13.6328125" style="1" customWidth="1"/>
    <col min="3" max="3" width="13.81640625" style="1" customWidth="1"/>
    <col min="4" max="4" width="15.81640625" style="41" customWidth="1"/>
    <col min="5" max="5" width="11.453125" style="2" bestFit="1" customWidth="1"/>
    <col min="6" max="6" width="11.453125" style="3" bestFit="1" customWidth="1"/>
    <col min="7" max="7" width="11.1796875" style="3" bestFit="1" customWidth="1"/>
    <col min="8" max="8" width="15.81640625" style="3" customWidth="1"/>
    <col min="9" max="9" width="11.6328125" style="3" customWidth="1"/>
    <col min="10" max="10" width="40.6328125" style="12" customWidth="1"/>
    <col min="11" max="11" width="15.81640625" customWidth="1"/>
    <col min="12" max="12" width="15.81640625" style="5" customWidth="1"/>
    <col min="13" max="16384" width="8.81640625" style="4"/>
  </cols>
  <sheetData>
    <row r="1" spans="1:12" ht="22.8" x14ac:dyDescent="0.4">
      <c r="A1" s="61" t="s">
        <v>143</v>
      </c>
      <c r="B1" s="15"/>
      <c r="C1" s="15"/>
    </row>
    <row r="2" spans="1:12" customFormat="1" ht="21" x14ac:dyDescent="0.3">
      <c r="A2" s="65" t="s">
        <v>0</v>
      </c>
      <c r="B2" s="16"/>
      <c r="C2" s="16"/>
      <c r="D2" s="40"/>
      <c r="E2" s="2"/>
      <c r="F2" s="2"/>
      <c r="G2" s="2"/>
      <c r="H2" s="2"/>
      <c r="I2" s="2"/>
      <c r="J2" s="13"/>
      <c r="L2" s="6"/>
    </row>
    <row r="3" spans="1:12" customFormat="1" ht="17.399999999999999" x14ac:dyDescent="0.3">
      <c r="A3" s="60" t="s">
        <v>1</v>
      </c>
      <c r="B3" s="17"/>
      <c r="C3" s="17"/>
      <c r="D3" s="40"/>
      <c r="E3" s="2"/>
      <c r="F3" s="2"/>
      <c r="G3" s="2"/>
      <c r="H3" s="2"/>
      <c r="I3" s="2"/>
      <c r="J3" s="13"/>
      <c r="L3" s="6"/>
    </row>
    <row r="4" spans="1:12" customFormat="1" ht="15.6" x14ac:dyDescent="0.3">
      <c r="A4" s="14" t="s">
        <v>80</v>
      </c>
      <c r="B4" s="18"/>
      <c r="C4" s="18"/>
      <c r="D4" s="40"/>
      <c r="E4" s="2"/>
      <c r="F4" s="2"/>
      <c r="G4" s="2"/>
      <c r="H4" s="2"/>
      <c r="I4" s="2"/>
      <c r="J4" s="13"/>
      <c r="L4" s="6"/>
    </row>
    <row r="5" spans="1:12" customFormat="1" ht="15.6" x14ac:dyDescent="0.3">
      <c r="A5" t="s">
        <v>168</v>
      </c>
      <c r="B5" s="18"/>
      <c r="C5" s="18"/>
      <c r="D5" s="40"/>
      <c r="E5" s="2"/>
      <c r="F5" s="2"/>
      <c r="G5" s="2"/>
      <c r="H5" s="2"/>
      <c r="I5" s="2"/>
      <c r="J5" s="13"/>
      <c r="L5" s="6"/>
    </row>
    <row r="6" spans="1:12" s="1" customFormat="1" ht="62.4" x14ac:dyDescent="0.3">
      <c r="A6" s="11" t="s">
        <v>2</v>
      </c>
      <c r="B6" s="11" t="s">
        <v>54</v>
      </c>
      <c r="C6" s="11" t="s">
        <v>55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44</v>
      </c>
      <c r="L6" s="11" t="s">
        <v>87</v>
      </c>
    </row>
    <row r="7" spans="1:12" ht="15" customHeight="1" x14ac:dyDescent="0.25">
      <c r="A7" s="50" t="s">
        <v>82</v>
      </c>
      <c r="B7" s="46" t="s">
        <v>133</v>
      </c>
      <c r="C7" s="46">
        <v>1</v>
      </c>
      <c r="D7" s="45" t="s">
        <v>83</v>
      </c>
      <c r="E7" s="52" t="s">
        <v>84</v>
      </c>
      <c r="F7" s="46" t="s">
        <v>85</v>
      </c>
      <c r="G7" s="46" t="s">
        <v>13</v>
      </c>
      <c r="H7" s="46" t="s">
        <v>144</v>
      </c>
      <c r="I7" s="46" t="s">
        <v>85</v>
      </c>
      <c r="J7" s="47" t="s">
        <v>86</v>
      </c>
      <c r="K7" s="51">
        <v>623265</v>
      </c>
      <c r="L7" s="48">
        <v>61336</v>
      </c>
    </row>
    <row r="8" spans="1:12" ht="15" customHeight="1" x14ac:dyDescent="0.25">
      <c r="A8" s="50" t="s">
        <v>73</v>
      </c>
      <c r="B8" s="46" t="s">
        <v>72</v>
      </c>
      <c r="C8" s="49">
        <v>1</v>
      </c>
      <c r="D8" s="45" t="s">
        <v>56</v>
      </c>
      <c r="E8" s="53" t="s">
        <v>57</v>
      </c>
      <c r="F8" s="49" t="s">
        <v>58</v>
      </c>
      <c r="G8" s="49" t="s">
        <v>13</v>
      </c>
      <c r="H8" s="46" t="s">
        <v>144</v>
      </c>
      <c r="I8" s="46" t="s">
        <v>58</v>
      </c>
      <c r="J8" s="54" t="s">
        <v>59</v>
      </c>
      <c r="K8" s="51">
        <v>90893</v>
      </c>
      <c r="L8" s="48">
        <v>16910</v>
      </c>
    </row>
    <row r="9" spans="1:12" ht="15" customHeight="1" x14ac:dyDescent="0.25">
      <c r="A9" s="50" t="s">
        <v>88</v>
      </c>
      <c r="B9" s="46" t="s">
        <v>134</v>
      </c>
      <c r="C9" s="49">
        <v>1</v>
      </c>
      <c r="D9" s="45" t="s">
        <v>89</v>
      </c>
      <c r="E9" s="52" t="s">
        <v>90</v>
      </c>
      <c r="F9" s="49" t="s">
        <v>91</v>
      </c>
      <c r="G9" s="49" t="s">
        <v>13</v>
      </c>
      <c r="H9" s="46" t="s">
        <v>144</v>
      </c>
      <c r="I9" s="46" t="s">
        <v>91</v>
      </c>
      <c r="J9" s="54" t="s">
        <v>92</v>
      </c>
      <c r="K9" s="51">
        <v>45446</v>
      </c>
      <c r="L9" s="48">
        <v>9</v>
      </c>
    </row>
    <row r="10" spans="1:12" ht="15" customHeight="1" x14ac:dyDescent="0.25">
      <c r="A10" s="50" t="s">
        <v>14</v>
      </c>
      <c r="B10" s="46" t="s">
        <v>45</v>
      </c>
      <c r="C10" s="49">
        <v>10</v>
      </c>
      <c r="D10" s="45" t="s">
        <v>15</v>
      </c>
      <c r="E10" s="53" t="s">
        <v>16</v>
      </c>
      <c r="F10" s="49" t="s">
        <v>17</v>
      </c>
      <c r="G10" s="49" t="s">
        <v>13</v>
      </c>
      <c r="H10" s="46" t="s">
        <v>144</v>
      </c>
      <c r="I10" s="46" t="s">
        <v>17</v>
      </c>
      <c r="J10" s="54" t="s">
        <v>18</v>
      </c>
      <c r="K10" s="51">
        <v>941390</v>
      </c>
      <c r="L10" s="48">
        <v>165393</v>
      </c>
    </row>
    <row r="11" spans="1:12" ht="15" customHeight="1" x14ac:dyDescent="0.25">
      <c r="A11" s="50" t="s">
        <v>93</v>
      </c>
      <c r="B11" s="46" t="s">
        <v>135</v>
      </c>
      <c r="C11" s="49">
        <v>2</v>
      </c>
      <c r="D11" s="45" t="s">
        <v>94</v>
      </c>
      <c r="E11" s="52" t="s">
        <v>95</v>
      </c>
      <c r="F11" s="49" t="s">
        <v>96</v>
      </c>
      <c r="G11" s="49" t="s">
        <v>13</v>
      </c>
      <c r="H11" s="46" t="s">
        <v>144</v>
      </c>
      <c r="I11" s="46" t="s">
        <v>96</v>
      </c>
      <c r="J11" s="54" t="s">
        <v>97</v>
      </c>
      <c r="K11" s="51">
        <v>1233546</v>
      </c>
      <c r="L11" s="48">
        <v>256269</v>
      </c>
    </row>
    <row r="12" spans="1:12" ht="15" customHeight="1" x14ac:dyDescent="0.25">
      <c r="A12" s="41" t="s">
        <v>75</v>
      </c>
      <c r="B12" s="1" t="s">
        <v>74</v>
      </c>
      <c r="C12" s="1">
        <v>1</v>
      </c>
      <c r="D12" s="55" t="s">
        <v>60</v>
      </c>
      <c r="E12" s="46" t="s">
        <v>61</v>
      </c>
      <c r="F12" s="46" t="s">
        <v>62</v>
      </c>
      <c r="G12" s="46" t="s">
        <v>13</v>
      </c>
      <c r="H12" s="46" t="s">
        <v>144</v>
      </c>
      <c r="I12" s="46" t="s">
        <v>62</v>
      </c>
      <c r="J12" s="56" t="s">
        <v>63</v>
      </c>
      <c r="K12" s="43">
        <v>2837156</v>
      </c>
      <c r="L12" s="44">
        <v>810570</v>
      </c>
    </row>
    <row r="13" spans="1:12" ht="15" customHeight="1" x14ac:dyDescent="0.25">
      <c r="A13" s="50" t="s">
        <v>19</v>
      </c>
      <c r="B13" s="46" t="s">
        <v>46</v>
      </c>
      <c r="C13" s="49">
        <v>1</v>
      </c>
      <c r="D13" s="45" t="s">
        <v>20</v>
      </c>
      <c r="E13" s="53" t="s">
        <v>21</v>
      </c>
      <c r="F13" s="49" t="s">
        <v>22</v>
      </c>
      <c r="G13" s="49" t="s">
        <v>13</v>
      </c>
      <c r="H13" s="46" t="s">
        <v>144</v>
      </c>
      <c r="I13" s="46" t="s">
        <v>22</v>
      </c>
      <c r="J13" s="54" t="s">
        <v>23</v>
      </c>
      <c r="K13" s="51">
        <v>227232</v>
      </c>
      <c r="L13" s="48">
        <v>12452</v>
      </c>
    </row>
    <row r="14" spans="1:12" ht="15" customHeight="1" x14ac:dyDescent="0.25">
      <c r="A14" s="50" t="s">
        <v>24</v>
      </c>
      <c r="B14" s="46" t="s">
        <v>47</v>
      </c>
      <c r="C14" s="49">
        <v>52</v>
      </c>
      <c r="D14" s="45" t="s">
        <v>25</v>
      </c>
      <c r="E14" s="53" t="s">
        <v>26</v>
      </c>
      <c r="F14" s="49" t="s">
        <v>27</v>
      </c>
      <c r="G14" s="49" t="s">
        <v>13</v>
      </c>
      <c r="H14" s="46" t="s">
        <v>144</v>
      </c>
      <c r="I14" s="46" t="s">
        <v>27</v>
      </c>
      <c r="J14" s="54" t="s">
        <v>28</v>
      </c>
      <c r="K14" s="51">
        <v>902436</v>
      </c>
      <c r="L14" s="48">
        <v>172193</v>
      </c>
    </row>
    <row r="15" spans="1:12" ht="15" customHeight="1" x14ac:dyDescent="0.25">
      <c r="A15" s="50" t="s">
        <v>77</v>
      </c>
      <c r="B15" s="46" t="s">
        <v>76</v>
      </c>
      <c r="C15" s="46">
        <v>4</v>
      </c>
      <c r="D15" s="45" t="s">
        <v>64</v>
      </c>
      <c r="E15" s="53" t="s">
        <v>65</v>
      </c>
      <c r="F15" s="46" t="s">
        <v>66</v>
      </c>
      <c r="G15" s="46" t="s">
        <v>13</v>
      </c>
      <c r="H15" s="46" t="s">
        <v>144</v>
      </c>
      <c r="I15" s="46" t="s">
        <v>66</v>
      </c>
      <c r="J15" s="47" t="s">
        <v>67</v>
      </c>
      <c r="K15" s="51">
        <v>1025791</v>
      </c>
      <c r="L15" s="48">
        <v>326924</v>
      </c>
    </row>
    <row r="16" spans="1:12" ht="15" customHeight="1" x14ac:dyDescent="0.25">
      <c r="A16" s="50" t="s">
        <v>29</v>
      </c>
      <c r="B16" s="46" t="s">
        <v>48</v>
      </c>
      <c r="C16" s="46">
        <v>1</v>
      </c>
      <c r="D16" s="45" t="s">
        <v>30</v>
      </c>
      <c r="E16" s="52" t="s">
        <v>31</v>
      </c>
      <c r="F16" s="46" t="s">
        <v>32</v>
      </c>
      <c r="G16" s="46" t="s">
        <v>13</v>
      </c>
      <c r="H16" s="46" t="s">
        <v>144</v>
      </c>
      <c r="I16" s="46" t="s">
        <v>32</v>
      </c>
      <c r="J16" s="47" t="s">
        <v>33</v>
      </c>
      <c r="K16" s="51">
        <v>720651</v>
      </c>
      <c r="L16" s="48">
        <v>100462</v>
      </c>
    </row>
    <row r="17" spans="1:12" ht="15" customHeight="1" x14ac:dyDescent="0.25">
      <c r="A17" s="50" t="s">
        <v>34</v>
      </c>
      <c r="B17" s="46" t="s">
        <v>49</v>
      </c>
      <c r="C17" s="46">
        <v>1</v>
      </c>
      <c r="D17" s="45" t="s">
        <v>35</v>
      </c>
      <c r="E17" s="53" t="s">
        <v>36</v>
      </c>
      <c r="F17" s="46" t="s">
        <v>37</v>
      </c>
      <c r="G17" s="46" t="s">
        <v>13</v>
      </c>
      <c r="H17" s="46" t="s">
        <v>144</v>
      </c>
      <c r="I17" s="46" t="s">
        <v>37</v>
      </c>
      <c r="J17" s="47" t="s">
        <v>38</v>
      </c>
      <c r="K17" s="51">
        <v>84401</v>
      </c>
      <c r="L17" s="48">
        <v>39615</v>
      </c>
    </row>
    <row r="18" spans="1:12" ht="15" customHeight="1" x14ac:dyDescent="0.25">
      <c r="A18" s="50" t="s">
        <v>98</v>
      </c>
      <c r="B18" s="46" t="s">
        <v>136</v>
      </c>
      <c r="C18" s="46">
        <v>39</v>
      </c>
      <c r="D18" s="45" t="s">
        <v>100</v>
      </c>
      <c r="E18" s="53" t="s">
        <v>101</v>
      </c>
      <c r="F18" s="46" t="s">
        <v>102</v>
      </c>
      <c r="G18" s="46" t="s">
        <v>13</v>
      </c>
      <c r="H18" s="46" t="s">
        <v>144</v>
      </c>
      <c r="I18" s="46" t="s">
        <v>102</v>
      </c>
      <c r="J18" s="47" t="s">
        <v>103</v>
      </c>
      <c r="K18" s="51">
        <v>155816</v>
      </c>
      <c r="L18" s="48">
        <v>49571</v>
      </c>
    </row>
    <row r="19" spans="1:12" ht="15" customHeight="1" x14ac:dyDescent="0.25">
      <c r="A19" s="50" t="s">
        <v>99</v>
      </c>
      <c r="B19" s="46" t="s">
        <v>137</v>
      </c>
      <c r="C19" s="46">
        <v>3</v>
      </c>
      <c r="D19" s="45" t="s">
        <v>104</v>
      </c>
      <c r="E19" s="52" t="s">
        <v>105</v>
      </c>
      <c r="F19" s="46" t="s">
        <v>106</v>
      </c>
      <c r="G19" s="46" t="s">
        <v>13</v>
      </c>
      <c r="H19" s="46" t="s">
        <v>144</v>
      </c>
      <c r="I19" s="46" t="s">
        <v>106</v>
      </c>
      <c r="J19" s="47" t="s">
        <v>107</v>
      </c>
      <c r="K19" s="51">
        <v>714158</v>
      </c>
      <c r="L19" s="48">
        <v>91096</v>
      </c>
    </row>
    <row r="20" spans="1:12" ht="15" customHeight="1" x14ac:dyDescent="0.25">
      <c r="A20" s="50" t="s">
        <v>39</v>
      </c>
      <c r="B20" s="46" t="s">
        <v>50</v>
      </c>
      <c r="C20" s="46">
        <v>1</v>
      </c>
      <c r="D20" s="45" t="s">
        <v>40</v>
      </c>
      <c r="E20" s="52" t="s">
        <v>41</v>
      </c>
      <c r="F20" s="46" t="s">
        <v>42</v>
      </c>
      <c r="G20" s="46" t="s">
        <v>13</v>
      </c>
      <c r="H20" s="46" t="s">
        <v>144</v>
      </c>
      <c r="I20" s="46" t="s">
        <v>42</v>
      </c>
      <c r="J20" s="47" t="s">
        <v>43</v>
      </c>
      <c r="K20" s="51">
        <v>201263</v>
      </c>
      <c r="L20" s="48">
        <v>44526</v>
      </c>
    </row>
    <row r="21" spans="1:12" x14ac:dyDescent="0.25">
      <c r="A21" s="50" t="s">
        <v>79</v>
      </c>
      <c r="B21" s="46" t="s">
        <v>78</v>
      </c>
      <c r="C21" s="46">
        <v>3</v>
      </c>
      <c r="D21" s="45" t="s">
        <v>68</v>
      </c>
      <c r="E21" s="53" t="s">
        <v>69</v>
      </c>
      <c r="F21" s="46" t="s">
        <v>70</v>
      </c>
      <c r="G21" s="46" t="s">
        <v>13</v>
      </c>
      <c r="H21" s="46" t="s">
        <v>144</v>
      </c>
      <c r="I21" s="46" t="s">
        <v>70</v>
      </c>
      <c r="J21" s="47" t="s">
        <v>71</v>
      </c>
      <c r="K21" s="51">
        <v>162309</v>
      </c>
      <c r="L21" s="48">
        <v>78148</v>
      </c>
    </row>
    <row r="22" spans="1:12" x14ac:dyDescent="0.25">
      <c r="A22" s="50" t="s">
        <v>113</v>
      </c>
      <c r="B22" s="46" t="s">
        <v>138</v>
      </c>
      <c r="C22" s="46">
        <v>35</v>
      </c>
      <c r="D22" s="45" t="s">
        <v>118</v>
      </c>
      <c r="E22" s="53" t="s">
        <v>119</v>
      </c>
      <c r="F22" s="46" t="s">
        <v>120</v>
      </c>
      <c r="G22" s="46" t="s">
        <v>13</v>
      </c>
      <c r="H22" s="46" t="s">
        <v>144</v>
      </c>
      <c r="I22" s="46" t="s">
        <v>120</v>
      </c>
      <c r="J22" s="47" t="s">
        <v>108</v>
      </c>
      <c r="K22" s="51">
        <v>610281</v>
      </c>
      <c r="L22" s="48">
        <v>34259</v>
      </c>
    </row>
    <row r="23" spans="1:12" x14ac:dyDescent="0.25">
      <c r="A23" s="50" t="s">
        <v>114</v>
      </c>
      <c r="B23" s="46" t="s">
        <v>139</v>
      </c>
      <c r="C23" s="46">
        <v>1</v>
      </c>
      <c r="D23" s="45" t="s">
        <v>121</v>
      </c>
      <c r="E23" s="53" t="s">
        <v>122</v>
      </c>
      <c r="F23" s="46" t="s">
        <v>123</v>
      </c>
      <c r="G23" s="46" t="s">
        <v>13</v>
      </c>
      <c r="H23" s="46" t="s">
        <v>144</v>
      </c>
      <c r="I23" s="46" t="s">
        <v>123</v>
      </c>
      <c r="J23" s="47" t="s">
        <v>109</v>
      </c>
      <c r="K23" s="51">
        <v>188278</v>
      </c>
      <c r="L23" s="48">
        <v>108569</v>
      </c>
    </row>
    <row r="24" spans="1:12" x14ac:dyDescent="0.25">
      <c r="A24" s="50" t="s">
        <v>115</v>
      </c>
      <c r="B24" s="46" t="s">
        <v>140</v>
      </c>
      <c r="C24" s="46">
        <v>1</v>
      </c>
      <c r="D24" s="45" t="s">
        <v>124</v>
      </c>
      <c r="E24" s="53" t="s">
        <v>125</v>
      </c>
      <c r="F24" s="46" t="s">
        <v>126</v>
      </c>
      <c r="G24" s="46" t="s">
        <v>13</v>
      </c>
      <c r="H24" s="46" t="s">
        <v>144</v>
      </c>
      <c r="I24" s="46" t="s">
        <v>126</v>
      </c>
      <c r="J24" s="47" t="s">
        <v>110</v>
      </c>
      <c r="K24" s="51">
        <v>422003</v>
      </c>
      <c r="L24" s="48">
        <v>12340</v>
      </c>
    </row>
    <row r="25" spans="1:12" x14ac:dyDescent="0.25">
      <c r="A25" s="50" t="s">
        <v>116</v>
      </c>
      <c r="B25" s="46" t="s">
        <v>141</v>
      </c>
      <c r="C25" s="46">
        <v>58</v>
      </c>
      <c r="D25" s="45" t="s">
        <v>127</v>
      </c>
      <c r="E25" s="53" t="s">
        <v>128</v>
      </c>
      <c r="F25" s="46" t="s">
        <v>129</v>
      </c>
      <c r="G25" s="46" t="s">
        <v>13</v>
      </c>
      <c r="H25" s="46" t="s">
        <v>144</v>
      </c>
      <c r="I25" s="46" t="s">
        <v>129</v>
      </c>
      <c r="J25" s="47" t="s">
        <v>111</v>
      </c>
      <c r="K25" s="51">
        <v>402526</v>
      </c>
      <c r="L25" s="48">
        <v>12650</v>
      </c>
    </row>
    <row r="26" spans="1:12" x14ac:dyDescent="0.25">
      <c r="A26" s="50" t="s">
        <v>117</v>
      </c>
      <c r="B26" s="46" t="s">
        <v>142</v>
      </c>
      <c r="C26" s="46">
        <v>2</v>
      </c>
      <c r="D26" s="45" t="s">
        <v>130</v>
      </c>
      <c r="E26" s="53" t="s">
        <v>131</v>
      </c>
      <c r="F26" s="46" t="s">
        <v>132</v>
      </c>
      <c r="G26" s="46" t="s">
        <v>13</v>
      </c>
      <c r="H26" s="46" t="s">
        <v>144</v>
      </c>
      <c r="I26" s="46" t="s">
        <v>132</v>
      </c>
      <c r="J26" s="47" t="s">
        <v>112</v>
      </c>
      <c r="K26" s="51">
        <v>110370</v>
      </c>
      <c r="L26" s="48">
        <v>24</v>
      </c>
    </row>
    <row r="27" spans="1:12" ht="15.6" x14ac:dyDescent="0.3">
      <c r="A27" s="58" t="s">
        <v>10</v>
      </c>
      <c r="B27" s="63"/>
      <c r="C27" s="63"/>
      <c r="D27" s="58"/>
      <c r="E27" s="63"/>
      <c r="F27" s="63"/>
      <c r="G27" s="63"/>
      <c r="H27" s="63"/>
      <c r="I27" s="63"/>
      <c r="J27" s="64"/>
      <c r="K27" s="59">
        <f>SUM(Table4[2022‒23
Final
Allocation
Amount])</f>
        <v>11699211</v>
      </c>
      <c r="L27" s="59">
        <f>SUM(Table4[6th Apportionment])</f>
        <v>2393316</v>
      </c>
    </row>
    <row r="28" spans="1:12" x14ac:dyDescent="0.25">
      <c r="A28" t="s">
        <v>11</v>
      </c>
      <c r="B28" s="2"/>
      <c r="C28" s="2"/>
      <c r="D28" s="42"/>
      <c r="E28" s="1"/>
      <c r="F28" s="1"/>
      <c r="G28" s="1"/>
      <c r="I28" s="8"/>
      <c r="K28" s="9"/>
      <c r="L28" s="10"/>
    </row>
    <row r="29" spans="1:12" x14ac:dyDescent="0.25">
      <c r="A29" t="s">
        <v>12</v>
      </c>
      <c r="B29" s="2"/>
      <c r="C29" s="2"/>
      <c r="D29" s="42"/>
      <c r="E29" s="1"/>
      <c r="F29" s="1"/>
      <c r="G29" s="1"/>
      <c r="I29" s="8"/>
      <c r="K29" s="9"/>
      <c r="L29" s="10"/>
    </row>
    <row r="30" spans="1:12" x14ac:dyDescent="0.25">
      <c r="A30" s="7" t="s">
        <v>145</v>
      </c>
      <c r="B30" s="19"/>
      <c r="C30" s="19"/>
      <c r="D30" s="42"/>
      <c r="E30" s="1"/>
      <c r="F30" s="1"/>
      <c r="G30" s="1"/>
      <c r="I30" s="8"/>
      <c r="K30" s="9"/>
      <c r="L30" s="10"/>
    </row>
    <row r="31" spans="1:12" x14ac:dyDescent="0.25">
      <c r="K31" s="4"/>
    </row>
    <row r="32" spans="1:12" x14ac:dyDescent="0.25">
      <c r="K32" s="4"/>
    </row>
    <row r="33" spans="11:11" x14ac:dyDescent="0.25">
      <c r="K33" s="4"/>
    </row>
    <row r="34" spans="11:11" x14ac:dyDescent="0.25">
      <c r="K34" s="4"/>
    </row>
    <row r="35" spans="11:11" x14ac:dyDescent="0.25">
      <c r="K35" s="4"/>
    </row>
    <row r="36" spans="11:11" x14ac:dyDescent="0.25">
      <c r="K36" s="4"/>
    </row>
    <row r="37" spans="11:11" x14ac:dyDescent="0.25">
      <c r="K37" s="4"/>
    </row>
    <row r="38" spans="11:11" x14ac:dyDescent="0.25">
      <c r="K38" s="4"/>
    </row>
    <row r="39" spans="11:11" x14ac:dyDescent="0.25">
      <c r="K39" s="4"/>
    </row>
    <row r="40" spans="11:11" x14ac:dyDescent="0.25">
      <c r="K40" s="4"/>
    </row>
    <row r="41" spans="11:11" x14ac:dyDescent="0.25">
      <c r="K41" s="4"/>
    </row>
    <row r="42" spans="11:11" x14ac:dyDescent="0.25">
      <c r="K42" s="4"/>
    </row>
    <row r="43" spans="11:11" x14ac:dyDescent="0.25">
      <c r="K43" s="4"/>
    </row>
    <row r="44" spans="11:11" x14ac:dyDescent="0.25">
      <c r="K44" s="4"/>
    </row>
    <row r="45" spans="11:11" x14ac:dyDescent="0.25">
      <c r="K45" s="4"/>
    </row>
    <row r="46" spans="11:11" x14ac:dyDescent="0.25">
      <c r="K46" s="4"/>
    </row>
    <row r="47" spans="11:11" x14ac:dyDescent="0.25">
      <c r="K47" s="4"/>
    </row>
    <row r="48" spans="11:11" x14ac:dyDescent="0.25">
      <c r="K48" s="4"/>
    </row>
    <row r="49" spans="11:11" x14ac:dyDescent="0.25">
      <c r="K49" s="4"/>
    </row>
    <row r="50" spans="11:11" x14ac:dyDescent="0.25">
      <c r="K50" s="4"/>
    </row>
    <row r="51" spans="11:11" x14ac:dyDescent="0.25">
      <c r="K51" s="4"/>
    </row>
    <row r="52" spans="11:11" x14ac:dyDescent="0.25">
      <c r="K52" s="4"/>
    </row>
    <row r="53" spans="11:11" x14ac:dyDescent="0.25">
      <c r="K53" s="4"/>
    </row>
    <row r="54" spans="11:11" x14ac:dyDescent="0.25">
      <c r="K54" s="4"/>
    </row>
    <row r="55" spans="11:11" x14ac:dyDescent="0.25">
      <c r="K55" s="4"/>
    </row>
    <row r="56" spans="11:11" x14ac:dyDescent="0.25">
      <c r="K56" s="4"/>
    </row>
    <row r="57" spans="11:11" x14ac:dyDescent="0.25">
      <c r="K57" s="4"/>
    </row>
    <row r="58" spans="11:11" x14ac:dyDescent="0.25">
      <c r="K58" s="4"/>
    </row>
    <row r="59" spans="11:11" x14ac:dyDescent="0.25">
      <c r="K59" s="4"/>
    </row>
    <row r="60" spans="11:11" x14ac:dyDescent="0.25">
      <c r="K60" s="4"/>
    </row>
    <row r="61" spans="11:11" x14ac:dyDescent="0.25">
      <c r="K61" s="4"/>
    </row>
    <row r="62" spans="11:11" x14ac:dyDescent="0.25">
      <c r="K62" s="4"/>
    </row>
    <row r="63" spans="11:11" x14ac:dyDescent="0.25">
      <c r="K63" s="4"/>
    </row>
    <row r="112" ht="14.25" customHeight="1" x14ac:dyDescent="0.25"/>
  </sheetData>
  <phoneticPr fontId="21" type="noConversion"/>
  <conditionalFormatting sqref="D12">
    <cfRule type="duplicateValues" dxfId="0" priority="1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0E90-6345-476A-A30D-048D379EE4AA}">
  <sheetPr>
    <pageSetUpPr fitToPage="1"/>
  </sheetPr>
  <dimension ref="A1:E29"/>
  <sheetViews>
    <sheetView workbookViewId="0">
      <pane ySplit="5" topLeftCell="A6" activePane="bottomLeft" state="frozen"/>
      <selection pane="bottomLeft"/>
    </sheetView>
  </sheetViews>
  <sheetFormatPr defaultColWidth="8.90625" defaultRowHeight="14.4" x14ac:dyDescent="0.3"/>
  <cols>
    <col min="1" max="1" width="10.54296875" style="38" customWidth="1"/>
    <col min="2" max="2" width="18.1796875" style="31" customWidth="1"/>
    <col min="3" max="3" width="19.90625" style="31" customWidth="1"/>
    <col min="4" max="4" width="13.36328125" style="37" customWidth="1"/>
    <col min="5" max="16384" width="8.90625" style="31"/>
  </cols>
  <sheetData>
    <row r="1" spans="1:5" s="22" customFormat="1" ht="23.4" x14ac:dyDescent="0.45">
      <c r="A1" s="61" t="s">
        <v>81</v>
      </c>
      <c r="B1" s="20"/>
      <c r="C1" s="20"/>
      <c r="D1" s="21"/>
    </row>
    <row r="2" spans="1:5" s="25" customFormat="1" ht="21" x14ac:dyDescent="0.4">
      <c r="A2" s="62" t="s">
        <v>0</v>
      </c>
      <c r="B2" s="23"/>
      <c r="C2" s="23"/>
      <c r="D2" s="24"/>
    </row>
    <row r="3" spans="1:5" s="28" customFormat="1" ht="18" x14ac:dyDescent="0.35">
      <c r="A3" s="60" t="s">
        <v>1</v>
      </c>
      <c r="B3" s="26"/>
      <c r="C3" s="26"/>
      <c r="D3" s="27"/>
    </row>
    <row r="4" spans="1:5" ht="15.6" x14ac:dyDescent="0.3">
      <c r="A4" s="14" t="s">
        <v>80</v>
      </c>
      <c r="B4" s="29"/>
      <c r="C4" s="29"/>
      <c r="D4" s="30"/>
    </row>
    <row r="5" spans="1:5" s="34" customFormat="1" ht="31.2" x14ac:dyDescent="0.3">
      <c r="A5" s="32" t="s">
        <v>4</v>
      </c>
      <c r="B5" s="32" t="s">
        <v>51</v>
      </c>
      <c r="C5" s="32" t="s">
        <v>52</v>
      </c>
      <c r="D5" s="33" t="s">
        <v>53</v>
      </c>
      <c r="E5" s="32" t="s">
        <v>146</v>
      </c>
    </row>
    <row r="6" spans="1:5" ht="15.6" x14ac:dyDescent="0.3">
      <c r="A6" s="52" t="s">
        <v>84</v>
      </c>
      <c r="B6" s="50" t="s">
        <v>82</v>
      </c>
      <c r="C6" s="39" t="s">
        <v>167</v>
      </c>
      <c r="D6" s="48">
        <v>61336</v>
      </c>
      <c r="E6" s="57" t="s">
        <v>147</v>
      </c>
    </row>
    <row r="7" spans="1:5" ht="15.6" x14ac:dyDescent="0.3">
      <c r="A7" s="53" t="s">
        <v>57</v>
      </c>
      <c r="B7" s="50" t="s">
        <v>73</v>
      </c>
      <c r="C7" s="39" t="s">
        <v>167</v>
      </c>
      <c r="D7" s="48">
        <v>16910</v>
      </c>
      <c r="E7" s="57" t="s">
        <v>148</v>
      </c>
    </row>
    <row r="8" spans="1:5" ht="15.6" x14ac:dyDescent="0.3">
      <c r="A8" s="52" t="s">
        <v>90</v>
      </c>
      <c r="B8" s="50" t="s">
        <v>88</v>
      </c>
      <c r="C8" s="39" t="s">
        <v>167</v>
      </c>
      <c r="D8" s="48">
        <v>9</v>
      </c>
      <c r="E8" s="57" t="s">
        <v>149</v>
      </c>
    </row>
    <row r="9" spans="1:5" ht="15.6" x14ac:dyDescent="0.3">
      <c r="A9" s="53" t="s">
        <v>16</v>
      </c>
      <c r="B9" s="50" t="s">
        <v>14</v>
      </c>
      <c r="C9" s="39" t="s">
        <v>167</v>
      </c>
      <c r="D9" s="48">
        <v>165393</v>
      </c>
      <c r="E9" s="57" t="s">
        <v>150</v>
      </c>
    </row>
    <row r="10" spans="1:5" ht="15.6" x14ac:dyDescent="0.3">
      <c r="A10" s="52" t="s">
        <v>95</v>
      </c>
      <c r="B10" s="50" t="s">
        <v>93</v>
      </c>
      <c r="C10" s="39" t="s">
        <v>167</v>
      </c>
      <c r="D10" s="48">
        <v>256269</v>
      </c>
      <c r="E10" s="57" t="s">
        <v>151</v>
      </c>
    </row>
    <row r="11" spans="1:5" ht="15.6" x14ac:dyDescent="0.3">
      <c r="A11" s="46" t="s">
        <v>61</v>
      </c>
      <c r="B11" s="41" t="s">
        <v>75</v>
      </c>
      <c r="C11" s="39" t="s">
        <v>167</v>
      </c>
      <c r="D11" s="44">
        <v>810570</v>
      </c>
      <c r="E11" s="57" t="s">
        <v>152</v>
      </c>
    </row>
    <row r="12" spans="1:5" ht="15.6" x14ac:dyDescent="0.3">
      <c r="A12" s="53" t="s">
        <v>21</v>
      </c>
      <c r="B12" s="50" t="s">
        <v>19</v>
      </c>
      <c r="C12" s="39" t="s">
        <v>167</v>
      </c>
      <c r="D12" s="48">
        <v>12452</v>
      </c>
      <c r="E12" s="57" t="s">
        <v>153</v>
      </c>
    </row>
    <row r="13" spans="1:5" ht="15.6" x14ac:dyDescent="0.3">
      <c r="A13" s="53" t="s">
        <v>26</v>
      </c>
      <c r="B13" s="50" t="s">
        <v>24</v>
      </c>
      <c r="C13" s="39" t="s">
        <v>167</v>
      </c>
      <c r="D13" s="48">
        <v>172193</v>
      </c>
      <c r="E13" s="57" t="s">
        <v>154</v>
      </c>
    </row>
    <row r="14" spans="1:5" ht="15.6" x14ac:dyDescent="0.3">
      <c r="A14" s="53" t="s">
        <v>65</v>
      </c>
      <c r="B14" s="50" t="s">
        <v>77</v>
      </c>
      <c r="C14" s="39" t="s">
        <v>167</v>
      </c>
      <c r="D14" s="48">
        <v>326924</v>
      </c>
      <c r="E14" s="57" t="s">
        <v>155</v>
      </c>
    </row>
    <row r="15" spans="1:5" ht="15.6" x14ac:dyDescent="0.3">
      <c r="A15" s="52" t="s">
        <v>31</v>
      </c>
      <c r="B15" s="50" t="s">
        <v>29</v>
      </c>
      <c r="C15" s="39" t="s">
        <v>167</v>
      </c>
      <c r="D15" s="48">
        <v>100462</v>
      </c>
      <c r="E15" s="57" t="s">
        <v>156</v>
      </c>
    </row>
    <row r="16" spans="1:5" ht="15.6" x14ac:dyDescent="0.3">
      <c r="A16" s="53" t="s">
        <v>36</v>
      </c>
      <c r="B16" s="50" t="s">
        <v>34</v>
      </c>
      <c r="C16" s="39" t="s">
        <v>167</v>
      </c>
      <c r="D16" s="48">
        <v>39615</v>
      </c>
      <c r="E16" s="57" t="s">
        <v>157</v>
      </c>
    </row>
    <row r="17" spans="1:5" ht="15.6" x14ac:dyDescent="0.3">
      <c r="A17" s="53" t="s">
        <v>101</v>
      </c>
      <c r="B17" s="50" t="s">
        <v>98</v>
      </c>
      <c r="C17" s="39" t="s">
        <v>167</v>
      </c>
      <c r="D17" s="48">
        <v>49571</v>
      </c>
      <c r="E17" s="57" t="s">
        <v>158</v>
      </c>
    </row>
    <row r="18" spans="1:5" ht="15.6" x14ac:dyDescent="0.3">
      <c r="A18" s="52" t="s">
        <v>105</v>
      </c>
      <c r="B18" s="50" t="s">
        <v>99</v>
      </c>
      <c r="C18" s="39" t="s">
        <v>167</v>
      </c>
      <c r="D18" s="48">
        <v>91096</v>
      </c>
      <c r="E18" s="57" t="s">
        <v>159</v>
      </c>
    </row>
    <row r="19" spans="1:5" ht="15.6" x14ac:dyDescent="0.3">
      <c r="A19" s="52" t="s">
        <v>41</v>
      </c>
      <c r="B19" s="50" t="s">
        <v>39</v>
      </c>
      <c r="C19" s="39" t="s">
        <v>167</v>
      </c>
      <c r="D19" s="48">
        <v>44526</v>
      </c>
      <c r="E19" s="57" t="s">
        <v>160</v>
      </c>
    </row>
    <row r="20" spans="1:5" ht="15.6" x14ac:dyDescent="0.3">
      <c r="A20" s="53" t="s">
        <v>69</v>
      </c>
      <c r="B20" s="50" t="s">
        <v>79</v>
      </c>
      <c r="C20" s="39" t="s">
        <v>167</v>
      </c>
      <c r="D20" s="48">
        <v>78148</v>
      </c>
      <c r="E20" s="57" t="s">
        <v>161</v>
      </c>
    </row>
    <row r="21" spans="1:5" ht="15.6" x14ac:dyDescent="0.3">
      <c r="A21" s="53" t="s">
        <v>119</v>
      </c>
      <c r="B21" s="50" t="s">
        <v>113</v>
      </c>
      <c r="C21" s="39" t="s">
        <v>167</v>
      </c>
      <c r="D21" s="48">
        <v>34259</v>
      </c>
      <c r="E21" s="57" t="s">
        <v>162</v>
      </c>
    </row>
    <row r="22" spans="1:5" ht="15.6" x14ac:dyDescent="0.3">
      <c r="A22" s="53" t="s">
        <v>122</v>
      </c>
      <c r="B22" s="50" t="s">
        <v>114</v>
      </c>
      <c r="C22" s="39" t="s">
        <v>167</v>
      </c>
      <c r="D22" s="48">
        <v>108569</v>
      </c>
      <c r="E22" s="57" t="s">
        <v>163</v>
      </c>
    </row>
    <row r="23" spans="1:5" ht="15.6" x14ac:dyDescent="0.3">
      <c r="A23" s="53" t="s">
        <v>125</v>
      </c>
      <c r="B23" s="50" t="s">
        <v>115</v>
      </c>
      <c r="C23" s="39" t="s">
        <v>167</v>
      </c>
      <c r="D23" s="48">
        <v>12340</v>
      </c>
      <c r="E23" s="57" t="s">
        <v>164</v>
      </c>
    </row>
    <row r="24" spans="1:5" ht="15.6" x14ac:dyDescent="0.3">
      <c r="A24" s="53" t="s">
        <v>128</v>
      </c>
      <c r="B24" s="50" t="s">
        <v>116</v>
      </c>
      <c r="C24" s="39" t="s">
        <v>167</v>
      </c>
      <c r="D24" s="48">
        <v>12650</v>
      </c>
      <c r="E24" s="57" t="s">
        <v>165</v>
      </c>
    </row>
    <row r="25" spans="1:5" ht="15.6" x14ac:dyDescent="0.3">
      <c r="A25" s="53" t="s">
        <v>131</v>
      </c>
      <c r="B25" s="50" t="s">
        <v>117</v>
      </c>
      <c r="C25" s="39" t="s">
        <v>167</v>
      </c>
      <c r="D25" s="48">
        <v>24</v>
      </c>
      <c r="E25" s="57" t="s">
        <v>166</v>
      </c>
    </row>
    <row r="26" spans="1:5" ht="15.6" x14ac:dyDescent="0.3">
      <c r="A26" s="58" t="s">
        <v>10</v>
      </c>
      <c r="B26" s="58"/>
      <c r="C26" s="58"/>
      <c r="D26" s="59">
        <f>SUBTOTAL(109,Table43[County
Total])</f>
        <v>2393316</v>
      </c>
      <c r="E26" s="58"/>
    </row>
    <row r="27" spans="1:5" ht="15.6" x14ac:dyDescent="0.3">
      <c r="A27" s="35" t="s">
        <v>11</v>
      </c>
      <c r="C27" s="36"/>
    </row>
    <row r="28" spans="1:5" ht="15.6" x14ac:dyDescent="0.3">
      <c r="A28" s="35" t="s">
        <v>12</v>
      </c>
      <c r="C28" s="36"/>
    </row>
    <row r="29" spans="1:5" ht="15.6" x14ac:dyDescent="0.3">
      <c r="A29" s="7" t="s">
        <v>145</v>
      </c>
      <c r="C29" s="36"/>
    </row>
  </sheetData>
  <phoneticPr fontId="21" type="noConversion"/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22-23 Title I Pt D 6th - LEA</vt:lpstr>
      <vt:lpstr>22-23 Title I Pt D 6th - Cty</vt:lpstr>
      <vt:lpstr>'22-23 Title I Pt D 6th - Cty'!Print_Titles</vt:lpstr>
      <vt:lpstr>'22-23 Title I Pt D 6th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Recip6-22: Title I, Part D (CA Dept of Education)</dc:title>
  <dc:subject>Title I, Part D, Subpart 2 program sixth apportionment schedule for fiscal year 2022-23.</dc:subject>
  <dc:creator/>
  <cp:lastModifiedBy/>
  <dcterms:created xsi:type="dcterms:W3CDTF">2024-01-29T20:55:03Z</dcterms:created>
  <dcterms:modified xsi:type="dcterms:W3CDTF">2024-01-30T00:33:45Z</dcterms:modified>
</cp:coreProperties>
</file>