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13_ncr:1_{7A16ADA1-B47A-487F-9E1A-FD4F80DDD938}" xr6:coauthVersionLast="47" xr6:coauthVersionMax="47" xr10:uidLastSave="{00000000-0000-0000-0000-000000000000}"/>
  <bookViews>
    <workbookView xWindow="-120" yWindow="-120" windowWidth="29040" windowHeight="15840" xr2:uid="{372BE5DF-D383-4D55-91B4-596F74A79A5D}"/>
  </bookViews>
  <sheets>
    <sheet name="24-25 Title I Pt D 3rd - LEA" sheetId="1" r:id="rId1"/>
    <sheet name="24-25 Title I Pt D 3rd - Cty" sheetId="2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1" hidden="1">'24-25 Title I Pt D 3rd - Cty'!$B$5:$C$35</definedName>
    <definedName name="_xlnm._FilterDatabase" localSheetId="0" hidden="1">'24-25 Title I Pt D 3rd - LEA'!$A$6:$J$36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ar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">#REF!</definedName>
    <definedName name="nnnnnnnnnnnnnnnnnnnnnnmmmmmmmmmmmmmmmmmmmmmmmbbbbbbbbbbbbbbbbbbbbbb">#REF!</definedName>
    <definedName name="NO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M32" i="1"/>
  <c r="D31" i="2"/>
</calcChain>
</file>

<file path=xl/sharedStrings.xml><?xml version="1.0" encoding="utf-8"?>
<sst xmlns="http://schemas.openxmlformats.org/spreadsheetml/2006/main" count="385" uniqueCount="207">
  <si>
    <t>Prevention and Intervention Programs for Children and Youth Who Are Neglected, Delinquent, or At-Risk</t>
  </si>
  <si>
    <t>Every Student Succeeds Act</t>
  </si>
  <si>
    <t>Fiscal Year 2024‒25</t>
  </si>
  <si>
    <t>County Name</t>
  </si>
  <si>
    <t>FI$Cal Supplier ID</t>
  </si>
  <si>
    <t>FI$Cal Address Sequence ID</t>
  </si>
  <si>
    <t>Full CDS Code</t>
  </si>
  <si>
    <t>County 
Code</t>
  </si>
  <si>
    <t>District 
Code</t>
  </si>
  <si>
    <t>School 
Code</t>
  </si>
  <si>
    <t>Service Location</t>
  </si>
  <si>
    <t>LEA Type</t>
  </si>
  <si>
    <t>Butte</t>
  </si>
  <si>
    <t>COE</t>
  </si>
  <si>
    <t>Humboldt</t>
  </si>
  <si>
    <t>Kings</t>
  </si>
  <si>
    <t>Madera</t>
  </si>
  <si>
    <t>Monterey</t>
  </si>
  <si>
    <t>San Joaquin</t>
  </si>
  <si>
    <t>Santa Cruz</t>
  </si>
  <si>
    <t>Tuolumne</t>
  </si>
  <si>
    <t>Yuba</t>
  </si>
  <si>
    <t>Statewide Total</t>
  </si>
  <si>
    <t>California Department of Education</t>
  </si>
  <si>
    <t>School Fiscal Services Division</t>
  </si>
  <si>
    <t>Fiscal Year 2024–25</t>
  </si>
  <si>
    <t>County Treasurer</t>
  </si>
  <si>
    <t>Invoice Number</t>
  </si>
  <si>
    <t>County Total</t>
  </si>
  <si>
    <t>CDS: County District School; COE: County Office of Education</t>
  </si>
  <si>
    <t>2024-25
Revised
Allocation</t>
  </si>
  <si>
    <t>Kern</t>
  </si>
  <si>
    <t>Placer</t>
  </si>
  <si>
    <t>San Bernardino</t>
  </si>
  <si>
    <t>San Francisco</t>
  </si>
  <si>
    <t>Santa Barbara</t>
  </si>
  <si>
    <t>Shasta</t>
  </si>
  <si>
    <t>Ventura</t>
  </si>
  <si>
    <t>Yolo</t>
  </si>
  <si>
    <t>County Summary of the Third Apportionment for Title I, Part D, Subpart 2</t>
  </si>
  <si>
    <t>March 2025</t>
  </si>
  <si>
    <t xml:space="preserve">Schedule of the Third Apportionment for Title I, Part D, Subpart 2
</t>
  </si>
  <si>
    <t>0000000</t>
  </si>
  <si>
    <t>N/A</t>
  </si>
  <si>
    <t>0000004172</t>
  </si>
  <si>
    <t>04100410000000</t>
  </si>
  <si>
    <t>04</t>
  </si>
  <si>
    <t>10041</t>
  </si>
  <si>
    <t>Butte County Office of Education</t>
  </si>
  <si>
    <t>0000011813</t>
  </si>
  <si>
    <t>12101240000000</t>
  </si>
  <si>
    <t>12</t>
  </si>
  <si>
    <t>10124</t>
  </si>
  <si>
    <t>Humboldt County Office of Education</t>
  </si>
  <si>
    <t>0000040496</t>
  </si>
  <si>
    <t>15101570000000</t>
  </si>
  <si>
    <t>15</t>
  </si>
  <si>
    <t>10157</t>
  </si>
  <si>
    <t>Kern County Office of Education</t>
  </si>
  <si>
    <t>0000012471</t>
  </si>
  <si>
    <t>16101650000000</t>
  </si>
  <si>
    <t>16</t>
  </si>
  <si>
    <t>10165</t>
  </si>
  <si>
    <t>Kings County Office of Education</t>
  </si>
  <si>
    <t>0000011826</t>
  </si>
  <si>
    <t>20102070000000</t>
  </si>
  <si>
    <t>20</t>
  </si>
  <si>
    <t>10207</t>
  </si>
  <si>
    <t>Madera County Superintendent of Schools</t>
  </si>
  <si>
    <t>0000008322</t>
  </si>
  <si>
    <t>27102720000000</t>
  </si>
  <si>
    <t>27</t>
  </si>
  <si>
    <t>10272</t>
  </si>
  <si>
    <t>Monterey County Office of Education</t>
  </si>
  <si>
    <t>Napa</t>
  </si>
  <si>
    <t>0000011834</t>
  </si>
  <si>
    <t>28102800000000</t>
  </si>
  <si>
    <t>28</t>
  </si>
  <si>
    <t>10280</t>
  </si>
  <si>
    <t>Napa County Office of Education</t>
  </si>
  <si>
    <t>0000012839</t>
  </si>
  <si>
    <t>31103140000000</t>
  </si>
  <si>
    <t>31</t>
  </si>
  <si>
    <t>10314</t>
  </si>
  <si>
    <t>Placer County Office of Education</t>
  </si>
  <si>
    <t>Sacramento</t>
  </si>
  <si>
    <t>0000004357</t>
  </si>
  <si>
    <t>34103480000000</t>
  </si>
  <si>
    <t>34</t>
  </si>
  <si>
    <t>10348</t>
  </si>
  <si>
    <t>Sacramento County Office of Education</t>
  </si>
  <si>
    <t>0000011839</t>
  </si>
  <si>
    <t>36103630000000</t>
  </si>
  <si>
    <t>36</t>
  </si>
  <si>
    <t>10363</t>
  </si>
  <si>
    <t>San Bernardino County Office of Education</t>
  </si>
  <si>
    <t>0000011840</t>
  </si>
  <si>
    <t>38103890000000</t>
  </si>
  <si>
    <t>38</t>
  </si>
  <si>
    <t>10389</t>
  </si>
  <si>
    <t>San Francisco County Office of Education</t>
  </si>
  <si>
    <t>0000011841</t>
  </si>
  <si>
    <t>39103970000000</t>
  </si>
  <si>
    <t>39</t>
  </si>
  <si>
    <t>10397</t>
  </si>
  <si>
    <t>San Joaquin County Office of Education</t>
  </si>
  <si>
    <t>0000002583</t>
  </si>
  <si>
    <t>42104210000000</t>
  </si>
  <si>
    <t>42</t>
  </si>
  <si>
    <t>10421</t>
  </si>
  <si>
    <t>Santa Barbara County Office of Education</t>
  </si>
  <si>
    <t>0000011781</t>
  </si>
  <si>
    <t>44104470000000</t>
  </si>
  <si>
    <t>44</t>
  </si>
  <si>
    <t>10447</t>
  </si>
  <si>
    <t>Santa Cruz County Office of Education</t>
  </si>
  <si>
    <t>0000011849</t>
  </si>
  <si>
    <t>45104540000000</t>
  </si>
  <si>
    <t>45</t>
  </si>
  <si>
    <t>10454</t>
  </si>
  <si>
    <t>Shasta County Office of Education</t>
  </si>
  <si>
    <t>0000004851</t>
  </si>
  <si>
    <t>55105530000000</t>
  </si>
  <si>
    <t>55</t>
  </si>
  <si>
    <t>10553</t>
  </si>
  <si>
    <t>Tuolumne County Superintendent of Schools</t>
  </si>
  <si>
    <t>0000001357</t>
  </si>
  <si>
    <t>56105610000000</t>
  </si>
  <si>
    <t>56</t>
  </si>
  <si>
    <t>10561</t>
  </si>
  <si>
    <t>Ventura County Office of Education</t>
  </si>
  <si>
    <t>0000011865</t>
  </si>
  <si>
    <t>57105790000000</t>
  </si>
  <si>
    <t>57</t>
  </si>
  <si>
    <t>10579</t>
  </si>
  <si>
    <t>Yolo County Office of Education</t>
  </si>
  <si>
    <t>0000011783</t>
  </si>
  <si>
    <t>58105870000000</t>
  </si>
  <si>
    <t>58</t>
  </si>
  <si>
    <t>10587</t>
  </si>
  <si>
    <t>Yuba County Office of Education</t>
  </si>
  <si>
    <t>Local Educational Agency2</t>
  </si>
  <si>
    <t>Direct Funded Charter School Number</t>
  </si>
  <si>
    <t>3rd Apportionment</t>
  </si>
  <si>
    <t>Contra Costa</t>
  </si>
  <si>
    <t>0000009047</t>
  </si>
  <si>
    <t>07100740000000</t>
  </si>
  <si>
    <t>07</t>
  </si>
  <si>
    <t>10074</t>
  </si>
  <si>
    <t>Contra Costa County Office of Education</t>
  </si>
  <si>
    <t>El Dorado</t>
  </si>
  <si>
    <t>0000011790</t>
  </si>
  <si>
    <t>09100900000000</t>
  </si>
  <si>
    <t>09</t>
  </si>
  <si>
    <t>10090</t>
  </si>
  <si>
    <t>El Dorado County Office of Education</t>
  </si>
  <si>
    <t>Marin</t>
  </si>
  <si>
    <t>0000004508</t>
  </si>
  <si>
    <t>21102150000000</t>
  </si>
  <si>
    <t>21</t>
  </si>
  <si>
    <t>10215</t>
  </si>
  <si>
    <t>Marin County Office of Education</t>
  </si>
  <si>
    <t>Riverside</t>
  </si>
  <si>
    <t>0000011837</t>
  </si>
  <si>
    <t>33103300000000</t>
  </si>
  <si>
    <t>33</t>
  </si>
  <si>
    <t>10330</t>
  </si>
  <si>
    <t>Riverside County Office of Education</t>
  </si>
  <si>
    <t>San Benito</t>
  </si>
  <si>
    <t>0000011838</t>
  </si>
  <si>
    <t>35103550000000</t>
  </si>
  <si>
    <t>35</t>
  </si>
  <si>
    <t>10355</t>
  </si>
  <si>
    <t>San Benito County Office of Education</t>
  </si>
  <si>
    <t>San Mateo</t>
  </si>
  <si>
    <t>0000011843</t>
  </si>
  <si>
    <t>41104130000000</t>
  </si>
  <si>
    <t>41</t>
  </si>
  <si>
    <t>10413</t>
  </si>
  <si>
    <t>San Mateo County Office of Education</t>
  </si>
  <si>
    <t>24-14357 02-27-2025</t>
  </si>
  <si>
    <t>Voucher ID</t>
  </si>
  <si>
    <t>00460503</t>
  </si>
  <si>
    <t>00460504</t>
  </si>
  <si>
    <t>00460505</t>
  </si>
  <si>
    <t>00460506</t>
  </si>
  <si>
    <t>00460507</t>
  </si>
  <si>
    <t>00460508</t>
  </si>
  <si>
    <t>00460509</t>
  </si>
  <si>
    <t>00460510</t>
  </si>
  <si>
    <t>00460511</t>
  </si>
  <si>
    <t>00460512</t>
  </si>
  <si>
    <t>00460513</t>
  </si>
  <si>
    <t>00460514</t>
  </si>
  <si>
    <t>00460515</t>
  </si>
  <si>
    <t>00460516</t>
  </si>
  <si>
    <t>00460517</t>
  </si>
  <si>
    <t>00460518</t>
  </si>
  <si>
    <t>00460519</t>
  </si>
  <si>
    <t>00460520</t>
  </si>
  <si>
    <t>00460521</t>
  </si>
  <si>
    <t>00460522</t>
  </si>
  <si>
    <t>00460523</t>
  </si>
  <si>
    <t>00460524</t>
  </si>
  <si>
    <t>00460525</t>
  </si>
  <si>
    <t>00460526</t>
  </si>
  <si>
    <t>00460527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</si>
</sst>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13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8"/>
      <name val="Aptos Narrow"/>
      <family val="2"/>
      <scheme val="minor"/>
    </font>
    <font>
      <b/>
      <sz val="12"/>
      <color theme="1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11" fillId="0" borderId="1" applyNumberFormat="0" applyFill="0" applyAlignment="0" applyProtection="0"/>
  </cellStyleXfs>
  <cellXfs count="41">
    <xf numFmtId="0" fontId="0" fillId="0" borderId="0" xfId="0"/>
    <xf numFmtId="0" fontId="2" fillId="0" borderId="0" xfId="1" applyFont="1" applyBorder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2" applyFont="1" applyFill="1" applyBorder="1" applyAlignment="1">
      <alignment horizontal="left" vertical="center"/>
    </xf>
    <xf numFmtId="0" fontId="6" fillId="0" borderId="0" xfId="0" applyFont="1"/>
    <xf numFmtId="0" fontId="7" fillId="2" borderId="0" xfId="0" applyFont="1" applyFill="1" applyAlignment="1">
      <alignment horizontal="center" wrapText="1"/>
    </xf>
    <xf numFmtId="164" fontId="7" fillId="2" borderId="0" xfId="0" applyNumberFormat="1" applyFont="1" applyFill="1" applyAlignment="1">
      <alignment horizontal="center" wrapText="1"/>
    </xf>
    <xf numFmtId="6" fontId="7" fillId="2" borderId="0" xfId="4" applyNumberFormat="1" applyFont="1" applyFill="1" applyAlignment="1">
      <alignment horizontal="center" wrapText="1"/>
    </xf>
    <xf numFmtId="0" fontId="4" fillId="0" borderId="0" xfId="3" applyFont="1" applyAlignment="1">
      <alignment horizontal="center" vertical="center" wrapText="1"/>
    </xf>
    <xf numFmtId="0" fontId="4" fillId="0" borderId="0" xfId="5" applyFont="1" applyAlignment="1">
      <alignment horizontal="left"/>
    </xf>
    <xf numFmtId="0" fontId="4" fillId="0" borderId="0" xfId="5" applyFont="1" applyAlignment="1">
      <alignment horizontal="center"/>
    </xf>
    <xf numFmtId="0" fontId="4" fillId="0" borderId="0" xfId="6" applyFont="1" applyAlignment="1">
      <alignment horizontal="center"/>
    </xf>
    <xf numFmtId="164" fontId="4" fillId="0" borderId="0" xfId="3" applyNumberFormat="1" applyFont="1"/>
    <xf numFmtId="0" fontId="4" fillId="0" borderId="0" xfId="3" quotePrefix="1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0" xfId="0" applyFont="1" applyAlignment="1">
      <alignment horizontal="left"/>
    </xf>
    <xf numFmtId="0" fontId="7" fillId="2" borderId="0" xfId="3" applyFont="1" applyFill="1" applyAlignment="1">
      <alignment horizontal="center" wrapText="1"/>
    </xf>
    <xf numFmtId="0" fontId="4" fillId="0" borderId="0" xfId="3" applyFont="1" applyAlignment="1">
      <alignment horizontal="left"/>
    </xf>
    <xf numFmtId="164" fontId="4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164" fontId="4" fillId="0" borderId="0" xfId="8" applyNumberFormat="1" applyFont="1" applyAlignment="1">
      <alignment horizontal="right"/>
    </xf>
    <xf numFmtId="0" fontId="8" fillId="0" borderId="0" xfId="2" applyAlignment="1">
      <alignment horizontal="left" vertical="center"/>
    </xf>
    <xf numFmtId="0" fontId="12" fillId="0" borderId="0" xfId="1" applyFont="1" applyAlignment="1">
      <alignment horizontal="left"/>
    </xf>
    <xf numFmtId="0" fontId="2" fillId="0" borderId="0" xfId="2" applyFont="1" applyAlignment="1">
      <alignment horizontal="left" vertical="center"/>
    </xf>
    <xf numFmtId="0" fontId="5" fillId="0" borderId="0" xfId="9" applyFont="1" applyAlignment="1">
      <alignment horizontal="left"/>
    </xf>
    <xf numFmtId="164" fontId="4" fillId="0" borderId="0" xfId="8" applyNumberFormat="1" applyFont="1" applyBorder="1" applyAlignment="1">
      <alignment horizontal="right"/>
    </xf>
    <xf numFmtId="0" fontId="4" fillId="0" borderId="0" xfId="3" quotePrefix="1" applyFont="1" applyAlignment="1">
      <alignment horizontal="right"/>
    </xf>
    <xf numFmtId="0" fontId="11" fillId="0" borderId="1" xfId="11" applyAlignment="1">
      <alignment horizontal="center"/>
    </xf>
    <xf numFmtId="0" fontId="11" fillId="0" borderId="1" xfId="11"/>
    <xf numFmtId="164" fontId="11" fillId="0" borderId="1" xfId="11" applyNumberFormat="1" applyAlignment="1">
      <alignment horizontal="center"/>
    </xf>
    <xf numFmtId="0" fontId="12" fillId="0" borderId="0" xfId="1" applyFont="1" applyBorder="1" applyAlignment="1">
      <alignment horizontal="left"/>
    </xf>
    <xf numFmtId="0" fontId="2" fillId="0" borderId="0" xfId="2" applyFont="1" applyAlignment="1">
      <alignment horizontal="left"/>
    </xf>
    <xf numFmtId="0" fontId="5" fillId="0" borderId="0" xfId="9" applyFont="1" applyFill="1" applyAlignment="1">
      <alignment horizontal="left" vertical="center"/>
    </xf>
    <xf numFmtId="0" fontId="4" fillId="0" borderId="0" xfId="6" applyFont="1" applyAlignment="1">
      <alignment horizontal="left" wrapText="1"/>
    </xf>
    <xf numFmtId="0" fontId="4" fillId="0" borderId="0" xfId="5" applyFont="1" applyBorder="1" applyAlignment="1">
      <alignment horizontal="center"/>
    </xf>
    <xf numFmtId="164" fontId="4" fillId="0" borderId="0" xfId="3" applyNumberFormat="1" applyFont="1" applyBorder="1"/>
    <xf numFmtId="164" fontId="11" fillId="0" borderId="1" xfId="11" applyNumberFormat="1" applyAlignment="1">
      <alignment horizontal="right"/>
    </xf>
  </cellXfs>
  <cellStyles count="12">
    <cellStyle name="Comma 2 2" xfId="7" xr:uid="{3DAA3991-6217-4AAD-B6DE-EBD3261BE972}"/>
    <cellStyle name="Heading 1" xfId="1" builtinId="16" customBuiltin="1"/>
    <cellStyle name="Heading 2" xfId="2" builtinId="17" customBuiltin="1"/>
    <cellStyle name="Heading 3" xfId="9" builtinId="18" customBuiltin="1"/>
    <cellStyle name="Heading 4" xfId="10" builtinId="19" customBuiltin="1"/>
    <cellStyle name="Normal" xfId="0" builtinId="0" customBuiltin="1"/>
    <cellStyle name="Normal 2" xfId="3" xr:uid="{FC0FE18F-9037-43FB-99B0-A3A646B262E8}"/>
    <cellStyle name="Normal 2 2 2 4" xfId="6" xr:uid="{27088FD0-B4FE-4DFC-9245-00872D026E75}"/>
    <cellStyle name="Normal 20 2" xfId="8" xr:uid="{2AF9DC64-ACBA-4ECF-A673-4D30B2650BF8}"/>
    <cellStyle name="Normal 24 2" xfId="5" xr:uid="{5519E6C3-B681-442F-A2B7-EF7B765C3223}"/>
    <cellStyle name="Normal 28" xfId="4" xr:uid="{8FBD1799-1CEC-4ABB-98F2-37B54714F198}"/>
    <cellStyle name="Total" xfId="11" builtinId="25" customBuiltin="1"/>
  </cellStyles>
  <dxfs count="31"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indent="0" justifyLastLine="0" shrinkToFit="0" readingOrder="0"/>
    </dxf>
    <dxf>
      <numFmt numFmtId="164" formatCode="&quot;$&quot;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E6B25C-25EB-47D8-8C32-968C3C033990}" name="tbl_ApptSch2024" displayName="tbl_ApptSch2024" ref="A6:M32" totalsRowCount="1" headerRowDxfId="30" dataDxfId="29" dataCellStyle="Normal 2" totalsRowCellStyle="Total">
  <autoFilter ref="A6:M31" xr:uid="{06E6B25C-25EB-47D8-8C32-968C3C03399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8FF30CE0-FABA-4E89-87DB-5B6894D042F9}" name="County Name" totalsRowLabel="Statewide Total" dataDxfId="28" dataCellStyle="Normal 2" totalsRowCellStyle="Total"/>
    <tableColumn id="18" xr3:uid="{77C27A6A-848A-46BF-880C-36EA44FA943C}" name="FI$Cal Supplier ID" dataDxfId="27" dataCellStyle="Normal 2" totalsRowCellStyle="Total"/>
    <tableColumn id="17" xr3:uid="{A03E8075-B6A3-431E-AC23-F4453FED5EB8}" name="FI$Cal Address Sequence ID" dataDxfId="26" dataCellStyle="Normal 2" totalsRowCellStyle="Total"/>
    <tableColumn id="2" xr3:uid="{268E893D-0C2F-4C32-A51D-22710E346C76}" name="Full CDS Code" dataDxfId="25" dataCellStyle="Normal 2" totalsRowCellStyle="Total"/>
    <tableColumn id="3" xr3:uid="{39432065-62D0-482B-AFCC-0A890745F555}" name="County _x000a_Code" dataDxfId="24" totalsRowDxfId="6" dataCellStyle="Normal 2" totalsRowCellStyle="Total"/>
    <tableColumn id="4" xr3:uid="{5E018B21-21CF-4B1C-B2FE-EB59302226D1}" name="District _x000a_Code" dataDxfId="23" totalsRowDxfId="5" dataCellStyle="Normal 2" totalsRowCellStyle="Total"/>
    <tableColumn id="5" xr3:uid="{4D9CC53E-9CCF-4685-8B38-CE51901CD0BB}" name="School _x000a_Code" dataDxfId="22" totalsRowDxfId="4" dataCellStyle="Normal 2" totalsRowCellStyle="Total"/>
    <tableColumn id="7" xr3:uid="{AE15626D-A1C8-4506-9C4C-3F3CC78D8BBA}" name="Direct Funded Charter School Number" dataDxfId="21" totalsRowDxfId="3" dataCellStyle="Normal 2" totalsRowCellStyle="Total"/>
    <tableColumn id="8" xr3:uid="{88665EF8-0FE6-462F-BC87-117A8FD94CD8}" name="Service Location" dataDxfId="9" dataCellStyle="Normal 2" totalsRowCellStyle="Total"/>
    <tableColumn id="10" xr3:uid="{C7CB8F7C-CF01-41CA-A79B-930D6BE9F177}" name="Local Educational Agency2" dataDxfId="7" totalsRowDxfId="2" dataCellStyle="Normal 2 2 2 4" totalsRowCellStyle="Total"/>
    <tableColumn id="13" xr3:uid="{FB76BA38-A12D-44C3-B317-FF48BDED93B2}" name="LEA Type" dataDxfId="8" dataCellStyle="Normal 2" totalsRowCellStyle="Total"/>
    <tableColumn id="12" xr3:uid="{FD8E128E-7300-47B1-9E7B-B05B27535497}" name="2024-25_x000a_Revised_x000a_Allocation" totalsRowFunction="sum" dataDxfId="20" totalsRowDxfId="1" dataCellStyle="Normal 2" totalsRowCellStyle="Total"/>
    <tableColumn id="6" xr3:uid="{EE104842-3625-4A79-A139-E8AC9474F452}" name="3rd Apportionment" totalsRowFunction="sum" dataDxfId="19" totalsRowDxfId="0" dataCellStyle="Normal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itle I, Part D, Subpart 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C4F209-6268-41C3-A360-7D7B2BE239AA}" name="tbl_ApptCOE2024" displayName="tbl_ApptCOE2024" ref="A5:E31" totalsRowCount="1" headerRowDxfId="18" dataDxfId="17" dataCellStyle="Normal 2" totalsRowCellStyle="Total">
  <tableColumns count="5">
    <tableColumn id="3" xr3:uid="{67B8D7DF-9CAE-4562-992E-D0B1ADF803A7}" name="County _x000a_Code" totalsRowLabel="Statewide Total" dataDxfId="16" totalsRowDxfId="11" dataCellStyle="Normal 24 2" totalsRowCellStyle="Total"/>
    <tableColumn id="1" xr3:uid="{5A5FC5E0-FABE-46B5-BC6C-91F759EDF928}" name="County Treasurer" dataDxfId="15" dataCellStyle="Normal 2" totalsRowCellStyle="Total"/>
    <tableColumn id="2" xr3:uid="{4B1C7270-2F10-44D0-9D39-B82D1C8A4C28}" name="Invoice Number" dataDxfId="14" dataCellStyle="Normal 2" totalsRowCellStyle="Total"/>
    <tableColumn id="14" xr3:uid="{0D321C79-C0DD-4C70-B8E2-DABB7298CBDE}" name="County Total" totalsRowFunction="sum" dataDxfId="13" totalsRowDxfId="10" dataCellStyle="Normal 20 2" totalsRowCellStyle="Total"/>
    <tableColumn id="4" xr3:uid="{41743384-EC5F-4CE7-B6ED-F549F54235FE}" name="Voucher ID" dataDxfId="12" dataCellStyle="Normal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itle I, Part D, Subpart 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2A2A2-3506-451B-B8A8-AB31D224D7DF}">
  <dimension ref="A1:M36"/>
  <sheetViews>
    <sheetView tabSelected="1" zoomScale="98" zoomScaleNormal="98" workbookViewId="0"/>
  </sheetViews>
  <sheetFormatPr defaultColWidth="9.21875" defaultRowHeight="15.75" x14ac:dyDescent="0.2"/>
  <cols>
    <col min="1" max="1" width="16.109375" style="2" customWidth="1"/>
    <col min="2" max="2" width="12.88671875" style="2" customWidth="1"/>
    <col min="3" max="3" width="12.109375" style="2" customWidth="1"/>
    <col min="4" max="4" width="15.44140625" style="2" bestFit="1" customWidth="1"/>
    <col min="5" max="5" width="7.5546875" style="3" customWidth="1"/>
    <col min="6" max="6" width="10.21875" style="3" customWidth="1"/>
    <col min="7" max="7" width="8.6640625" style="3" customWidth="1"/>
    <col min="8" max="8" width="9" style="3" customWidth="1"/>
    <col min="9" max="9" width="8.5546875" style="23" customWidth="1"/>
    <col min="10" max="10" width="35.33203125" style="21" customWidth="1"/>
    <col min="11" max="11" width="9.109375" style="3" customWidth="1"/>
    <col min="12" max="12" width="14.33203125" style="14" customWidth="1"/>
    <col min="13" max="13" width="13.5546875" style="2" customWidth="1"/>
    <col min="14" max="16384" width="9.21875" style="2"/>
  </cols>
  <sheetData>
    <row r="1" spans="1:13" ht="23.25" x14ac:dyDescent="0.35">
      <c r="A1" s="34" t="s">
        <v>41</v>
      </c>
      <c r="B1" s="1"/>
      <c r="C1" s="1"/>
      <c r="I1" s="3"/>
    </row>
    <row r="2" spans="1:13" ht="20.25" x14ac:dyDescent="0.3">
      <c r="A2" s="35" t="s">
        <v>0</v>
      </c>
      <c r="B2" s="1"/>
      <c r="C2" s="1"/>
      <c r="I2" s="3"/>
    </row>
    <row r="3" spans="1:13" ht="20.25" x14ac:dyDescent="0.2">
      <c r="A3" s="36" t="s">
        <v>1</v>
      </c>
      <c r="B3" s="5"/>
      <c r="C3" s="5"/>
      <c r="I3" s="3"/>
    </row>
    <row r="4" spans="1:13" ht="18" x14ac:dyDescent="0.25">
      <c r="A4" s="17" t="s">
        <v>2</v>
      </c>
      <c r="B4" s="4"/>
      <c r="C4" s="4"/>
      <c r="I4" s="3"/>
    </row>
    <row r="5" spans="1:13" ht="15" x14ac:dyDescent="0.2">
      <c r="A5" s="19" t="s">
        <v>29</v>
      </c>
      <c r="B5" s="6"/>
      <c r="C5" s="6"/>
      <c r="I5" s="3"/>
    </row>
    <row r="6" spans="1:13" s="10" customFormat="1" ht="78.75" x14ac:dyDescent="0.2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142</v>
      </c>
      <c r="I6" s="7" t="s">
        <v>10</v>
      </c>
      <c r="J6" s="7" t="s">
        <v>141</v>
      </c>
      <c r="K6" s="7" t="s">
        <v>11</v>
      </c>
      <c r="L6" s="8" t="s">
        <v>30</v>
      </c>
      <c r="M6" s="20" t="s">
        <v>143</v>
      </c>
    </row>
    <row r="7" spans="1:13" ht="15" x14ac:dyDescent="0.2">
      <c r="A7" s="2" t="s">
        <v>12</v>
      </c>
      <c r="B7" s="3" t="s">
        <v>44</v>
      </c>
      <c r="C7" s="3">
        <v>5</v>
      </c>
      <c r="D7" s="11" t="s">
        <v>45</v>
      </c>
      <c r="E7" s="12" t="s">
        <v>46</v>
      </c>
      <c r="F7" s="12" t="s">
        <v>47</v>
      </c>
      <c r="G7" s="12" t="s">
        <v>42</v>
      </c>
      <c r="H7" s="13" t="s">
        <v>43</v>
      </c>
      <c r="I7" s="12" t="s">
        <v>47</v>
      </c>
      <c r="J7" s="37" t="s">
        <v>48</v>
      </c>
      <c r="K7" s="22" t="s">
        <v>13</v>
      </c>
      <c r="L7" s="14">
        <v>230254</v>
      </c>
      <c r="M7" s="14">
        <v>44410</v>
      </c>
    </row>
    <row r="8" spans="1:13" ht="15" x14ac:dyDescent="0.2">
      <c r="A8" s="2" t="s">
        <v>144</v>
      </c>
      <c r="B8" s="3" t="s">
        <v>145</v>
      </c>
      <c r="C8" s="3">
        <v>50</v>
      </c>
      <c r="D8" s="11" t="s">
        <v>146</v>
      </c>
      <c r="E8" s="12" t="s">
        <v>147</v>
      </c>
      <c r="F8" s="12" t="s">
        <v>148</v>
      </c>
      <c r="G8" s="12" t="s">
        <v>42</v>
      </c>
      <c r="H8" s="13" t="s">
        <v>43</v>
      </c>
      <c r="I8" s="12" t="s">
        <v>148</v>
      </c>
      <c r="J8" s="37" t="s">
        <v>149</v>
      </c>
      <c r="K8" s="22" t="s">
        <v>13</v>
      </c>
      <c r="L8" s="14">
        <v>115127</v>
      </c>
      <c r="M8" s="14">
        <v>86070</v>
      </c>
    </row>
    <row r="9" spans="1:13" ht="15" x14ac:dyDescent="0.2">
      <c r="A9" s="2" t="s">
        <v>150</v>
      </c>
      <c r="B9" s="3" t="s">
        <v>151</v>
      </c>
      <c r="C9" s="3">
        <v>1</v>
      </c>
      <c r="D9" s="11" t="s">
        <v>152</v>
      </c>
      <c r="E9" s="12" t="s">
        <v>153</v>
      </c>
      <c r="F9" s="12" t="s">
        <v>154</v>
      </c>
      <c r="G9" s="12" t="s">
        <v>42</v>
      </c>
      <c r="H9" s="13" t="s">
        <v>43</v>
      </c>
      <c r="I9" s="12" t="s">
        <v>154</v>
      </c>
      <c r="J9" s="37" t="s">
        <v>155</v>
      </c>
      <c r="K9" s="22" t="s">
        <v>13</v>
      </c>
      <c r="L9" s="14">
        <v>640706</v>
      </c>
      <c r="M9" s="14">
        <v>49930</v>
      </c>
    </row>
    <row r="10" spans="1:13" ht="15" x14ac:dyDescent="0.2">
      <c r="A10" s="2" t="s">
        <v>14</v>
      </c>
      <c r="B10" s="3" t="s">
        <v>49</v>
      </c>
      <c r="C10" s="3">
        <v>1</v>
      </c>
      <c r="D10" s="11" t="s">
        <v>50</v>
      </c>
      <c r="E10" s="12" t="s">
        <v>51</v>
      </c>
      <c r="F10" s="12" t="s">
        <v>52</v>
      </c>
      <c r="G10" s="12" t="s">
        <v>42</v>
      </c>
      <c r="H10" s="13" t="s">
        <v>43</v>
      </c>
      <c r="I10" s="12" t="s">
        <v>52</v>
      </c>
      <c r="J10" s="37" t="s">
        <v>53</v>
      </c>
      <c r="K10" s="22" t="s">
        <v>13</v>
      </c>
      <c r="L10" s="14">
        <v>75083</v>
      </c>
      <c r="M10" s="14">
        <v>26290</v>
      </c>
    </row>
    <row r="11" spans="1:13" ht="15" x14ac:dyDescent="0.2">
      <c r="A11" s="2" t="s">
        <v>31</v>
      </c>
      <c r="B11" s="3" t="s">
        <v>54</v>
      </c>
      <c r="C11" s="3">
        <v>2</v>
      </c>
      <c r="D11" s="2" t="s">
        <v>55</v>
      </c>
      <c r="E11" s="3" t="s">
        <v>56</v>
      </c>
      <c r="F11" s="3" t="s">
        <v>57</v>
      </c>
      <c r="G11" s="3" t="s">
        <v>42</v>
      </c>
      <c r="H11" s="3" t="s">
        <v>43</v>
      </c>
      <c r="I11" s="3" t="s">
        <v>57</v>
      </c>
      <c r="J11" s="37" t="s">
        <v>58</v>
      </c>
      <c r="K11" s="22" t="s">
        <v>13</v>
      </c>
      <c r="L11" s="14">
        <v>931025</v>
      </c>
      <c r="M11" s="14">
        <v>384382</v>
      </c>
    </row>
    <row r="12" spans="1:13" ht="15" x14ac:dyDescent="0.2">
      <c r="A12" s="2" t="s">
        <v>15</v>
      </c>
      <c r="B12" s="3" t="s">
        <v>59</v>
      </c>
      <c r="C12" s="3">
        <v>22</v>
      </c>
      <c r="D12" s="2" t="s">
        <v>60</v>
      </c>
      <c r="E12" s="3" t="s">
        <v>61</v>
      </c>
      <c r="F12" s="3" t="s">
        <v>62</v>
      </c>
      <c r="G12" s="3" t="s">
        <v>42</v>
      </c>
      <c r="H12" s="3" t="s">
        <v>43</v>
      </c>
      <c r="I12" s="3" t="s">
        <v>62</v>
      </c>
      <c r="J12" s="37" t="s">
        <v>63</v>
      </c>
      <c r="K12" s="22" t="s">
        <v>13</v>
      </c>
      <c r="L12" s="14">
        <v>175193</v>
      </c>
      <c r="M12" s="14">
        <v>99632</v>
      </c>
    </row>
    <row r="13" spans="1:13" ht="15" x14ac:dyDescent="0.2">
      <c r="A13" s="2" t="s">
        <v>16</v>
      </c>
      <c r="B13" s="3" t="s">
        <v>64</v>
      </c>
      <c r="C13" s="3">
        <v>1</v>
      </c>
      <c r="D13" s="2" t="s">
        <v>65</v>
      </c>
      <c r="E13" s="3" t="s">
        <v>66</v>
      </c>
      <c r="F13" s="3" t="s">
        <v>67</v>
      </c>
      <c r="G13" s="3" t="s">
        <v>42</v>
      </c>
      <c r="H13" s="3" t="s">
        <v>43</v>
      </c>
      <c r="I13" s="3" t="s">
        <v>67</v>
      </c>
      <c r="J13" s="37" t="s">
        <v>68</v>
      </c>
      <c r="K13" s="22" t="s">
        <v>13</v>
      </c>
      <c r="L13" s="14">
        <v>2788070</v>
      </c>
      <c r="M13" s="14">
        <v>28635</v>
      </c>
    </row>
    <row r="14" spans="1:13" ht="15" x14ac:dyDescent="0.2">
      <c r="A14" s="2" t="s">
        <v>156</v>
      </c>
      <c r="B14" s="3" t="s">
        <v>157</v>
      </c>
      <c r="C14" s="3">
        <v>53</v>
      </c>
      <c r="D14" s="2" t="s">
        <v>158</v>
      </c>
      <c r="E14" s="3" t="s">
        <v>159</v>
      </c>
      <c r="F14" s="3" t="s">
        <v>160</v>
      </c>
      <c r="G14" s="3" t="s">
        <v>42</v>
      </c>
      <c r="H14" s="3" t="s">
        <v>43</v>
      </c>
      <c r="I14" s="3" t="s">
        <v>160</v>
      </c>
      <c r="J14" s="37" t="s">
        <v>161</v>
      </c>
      <c r="K14" s="22" t="s">
        <v>13</v>
      </c>
      <c r="L14" s="14">
        <v>175193</v>
      </c>
      <c r="M14" s="14">
        <v>4079</v>
      </c>
    </row>
    <row r="15" spans="1:13" ht="15" x14ac:dyDescent="0.2">
      <c r="A15" s="2" t="s">
        <v>17</v>
      </c>
      <c r="B15" s="3" t="s">
        <v>69</v>
      </c>
      <c r="C15" s="3">
        <v>2</v>
      </c>
      <c r="D15" s="2" t="s">
        <v>70</v>
      </c>
      <c r="E15" s="3" t="s">
        <v>71</v>
      </c>
      <c r="F15" s="3" t="s">
        <v>72</v>
      </c>
      <c r="G15" s="3" t="s">
        <v>42</v>
      </c>
      <c r="H15" s="3" t="s">
        <v>43</v>
      </c>
      <c r="I15" s="3" t="s">
        <v>72</v>
      </c>
      <c r="J15" s="37" t="s">
        <v>73</v>
      </c>
      <c r="K15" s="22" t="s">
        <v>13</v>
      </c>
      <c r="L15" s="14">
        <v>200220</v>
      </c>
      <c r="M15" s="14">
        <v>98639</v>
      </c>
    </row>
    <row r="16" spans="1:13" ht="15" x14ac:dyDescent="0.2">
      <c r="A16" s="2" t="s">
        <v>74</v>
      </c>
      <c r="B16" s="3" t="s">
        <v>75</v>
      </c>
      <c r="C16" s="3">
        <v>1</v>
      </c>
      <c r="D16" s="2" t="s">
        <v>76</v>
      </c>
      <c r="E16" s="3" t="s">
        <v>77</v>
      </c>
      <c r="F16" s="3" t="s">
        <v>78</v>
      </c>
      <c r="G16" s="3" t="s">
        <v>42</v>
      </c>
      <c r="H16" s="3" t="s">
        <v>43</v>
      </c>
      <c r="I16" s="3" t="s">
        <v>78</v>
      </c>
      <c r="J16" s="37" t="s">
        <v>79</v>
      </c>
      <c r="K16" s="22" t="s">
        <v>13</v>
      </c>
      <c r="L16" s="14">
        <v>350386</v>
      </c>
      <c r="M16" s="14">
        <v>111427</v>
      </c>
    </row>
    <row r="17" spans="1:13" ht="15" x14ac:dyDescent="0.2">
      <c r="A17" s="2" t="s">
        <v>32</v>
      </c>
      <c r="B17" s="3" t="s">
        <v>80</v>
      </c>
      <c r="C17" s="3">
        <v>4</v>
      </c>
      <c r="D17" s="2" t="s">
        <v>81</v>
      </c>
      <c r="E17" s="3" t="s">
        <v>82</v>
      </c>
      <c r="F17" s="3" t="s">
        <v>83</v>
      </c>
      <c r="G17" s="3" t="s">
        <v>42</v>
      </c>
      <c r="H17" s="3" t="s">
        <v>43</v>
      </c>
      <c r="I17" s="3" t="s">
        <v>83</v>
      </c>
      <c r="J17" s="37" t="s">
        <v>84</v>
      </c>
      <c r="K17" s="22" t="s">
        <v>13</v>
      </c>
      <c r="L17" s="14">
        <v>145160</v>
      </c>
      <c r="M17" s="14">
        <v>39907</v>
      </c>
    </row>
    <row r="18" spans="1:13" ht="15" x14ac:dyDescent="0.2">
      <c r="A18" s="2" t="s">
        <v>162</v>
      </c>
      <c r="B18" s="3" t="s">
        <v>163</v>
      </c>
      <c r="C18" s="3">
        <v>14</v>
      </c>
      <c r="D18" s="2" t="s">
        <v>164</v>
      </c>
      <c r="E18" s="3" t="s">
        <v>165</v>
      </c>
      <c r="F18" s="3" t="s">
        <v>166</v>
      </c>
      <c r="G18" s="3" t="s">
        <v>42</v>
      </c>
      <c r="H18" s="3" t="s">
        <v>43</v>
      </c>
      <c r="I18" s="3" t="s">
        <v>166</v>
      </c>
      <c r="J18" s="37" t="s">
        <v>167</v>
      </c>
      <c r="K18" s="22" t="s">
        <v>13</v>
      </c>
      <c r="L18" s="14">
        <v>1321455</v>
      </c>
      <c r="M18" s="14">
        <v>264388</v>
      </c>
    </row>
    <row r="19" spans="1:13" ht="15" x14ac:dyDescent="0.2">
      <c r="A19" s="2" t="s">
        <v>85</v>
      </c>
      <c r="B19" s="3" t="s">
        <v>86</v>
      </c>
      <c r="C19" s="3">
        <v>52</v>
      </c>
      <c r="D19" s="2" t="s">
        <v>87</v>
      </c>
      <c r="E19" s="3" t="s">
        <v>88</v>
      </c>
      <c r="F19" s="3" t="s">
        <v>89</v>
      </c>
      <c r="G19" s="3" t="s">
        <v>42</v>
      </c>
      <c r="H19" s="3" t="s">
        <v>43</v>
      </c>
      <c r="I19" s="3" t="s">
        <v>89</v>
      </c>
      <c r="J19" s="37" t="s">
        <v>90</v>
      </c>
      <c r="K19" s="22" t="s">
        <v>13</v>
      </c>
      <c r="L19" s="14">
        <v>155171</v>
      </c>
      <c r="M19" s="14">
        <v>157813</v>
      </c>
    </row>
    <row r="20" spans="1:13" ht="15" x14ac:dyDescent="0.2">
      <c r="A20" s="2" t="s">
        <v>168</v>
      </c>
      <c r="B20" s="3" t="s">
        <v>169</v>
      </c>
      <c r="C20" s="3">
        <v>1</v>
      </c>
      <c r="D20" s="2" t="s">
        <v>170</v>
      </c>
      <c r="E20" s="3" t="s">
        <v>171</v>
      </c>
      <c r="F20" s="3" t="s">
        <v>172</v>
      </c>
      <c r="G20" s="3" t="s">
        <v>42</v>
      </c>
      <c r="H20" s="3" t="s">
        <v>43</v>
      </c>
      <c r="I20" s="3" t="s">
        <v>172</v>
      </c>
      <c r="J20" s="37" t="s">
        <v>173</v>
      </c>
      <c r="K20" s="22" t="s">
        <v>13</v>
      </c>
      <c r="L20" s="14">
        <v>755832</v>
      </c>
      <c r="M20" s="14">
        <v>10939</v>
      </c>
    </row>
    <row r="21" spans="1:13" ht="15" x14ac:dyDescent="0.2">
      <c r="A21" s="2" t="s">
        <v>33</v>
      </c>
      <c r="B21" s="3" t="s">
        <v>91</v>
      </c>
      <c r="C21" s="3">
        <v>4</v>
      </c>
      <c r="D21" s="2" t="s">
        <v>92</v>
      </c>
      <c r="E21" s="3" t="s">
        <v>93</v>
      </c>
      <c r="F21" s="3" t="s">
        <v>94</v>
      </c>
      <c r="G21" s="3" t="s">
        <v>42</v>
      </c>
      <c r="H21" s="3" t="s">
        <v>43</v>
      </c>
      <c r="I21" s="3" t="s">
        <v>94</v>
      </c>
      <c r="J21" s="37" t="s">
        <v>95</v>
      </c>
      <c r="K21" s="22" t="s">
        <v>13</v>
      </c>
      <c r="L21" s="14">
        <v>996097</v>
      </c>
      <c r="M21" s="14">
        <v>179722</v>
      </c>
    </row>
    <row r="22" spans="1:13" ht="15" x14ac:dyDescent="0.2">
      <c r="A22" s="2" t="s">
        <v>34</v>
      </c>
      <c r="B22" s="3" t="s">
        <v>96</v>
      </c>
      <c r="C22" s="3">
        <v>1</v>
      </c>
      <c r="D22" s="2" t="s">
        <v>97</v>
      </c>
      <c r="E22" s="3" t="s">
        <v>98</v>
      </c>
      <c r="F22" s="3" t="s">
        <v>99</v>
      </c>
      <c r="G22" s="3" t="s">
        <v>42</v>
      </c>
      <c r="H22" s="3" t="s">
        <v>43</v>
      </c>
      <c r="I22" s="3" t="s">
        <v>99</v>
      </c>
      <c r="J22" s="37" t="s">
        <v>100</v>
      </c>
      <c r="K22" s="22" t="s">
        <v>13</v>
      </c>
      <c r="L22" s="14">
        <v>1426571</v>
      </c>
      <c r="M22" s="14">
        <v>84860</v>
      </c>
    </row>
    <row r="23" spans="1:13" ht="15" x14ac:dyDescent="0.2">
      <c r="A23" s="2" t="s">
        <v>18</v>
      </c>
      <c r="B23" s="3" t="s">
        <v>101</v>
      </c>
      <c r="C23" s="3">
        <v>1</v>
      </c>
      <c r="D23" s="2" t="s">
        <v>102</v>
      </c>
      <c r="E23" s="3" t="s">
        <v>103</v>
      </c>
      <c r="F23" s="3" t="s">
        <v>104</v>
      </c>
      <c r="G23" s="3" t="s">
        <v>42</v>
      </c>
      <c r="H23" s="3" t="s">
        <v>43</v>
      </c>
      <c r="I23" s="3" t="s">
        <v>104</v>
      </c>
      <c r="J23" s="37" t="s">
        <v>105</v>
      </c>
      <c r="K23" s="22" t="s">
        <v>13</v>
      </c>
      <c r="L23" s="14">
        <v>281002</v>
      </c>
      <c r="M23" s="14">
        <v>130051</v>
      </c>
    </row>
    <row r="24" spans="1:13" ht="15" x14ac:dyDescent="0.2">
      <c r="A24" s="2" t="s">
        <v>174</v>
      </c>
      <c r="B24" s="3" t="s">
        <v>175</v>
      </c>
      <c r="C24" s="3">
        <v>9</v>
      </c>
      <c r="D24" s="11" t="s">
        <v>176</v>
      </c>
      <c r="E24" s="12" t="s">
        <v>177</v>
      </c>
      <c r="F24" s="12" t="s">
        <v>178</v>
      </c>
      <c r="G24" s="12" t="s">
        <v>42</v>
      </c>
      <c r="H24" s="13" t="s">
        <v>43</v>
      </c>
      <c r="I24" s="12" t="s">
        <v>178</v>
      </c>
      <c r="J24" s="37" t="s">
        <v>179</v>
      </c>
      <c r="K24" s="22" t="s">
        <v>13</v>
      </c>
      <c r="L24" s="14">
        <v>390430</v>
      </c>
      <c r="M24" s="14">
        <v>47844</v>
      </c>
    </row>
    <row r="25" spans="1:13" ht="15" x14ac:dyDescent="0.2">
      <c r="A25" s="2" t="s">
        <v>35</v>
      </c>
      <c r="B25" s="3" t="s">
        <v>106</v>
      </c>
      <c r="C25" s="3">
        <v>39</v>
      </c>
      <c r="D25" s="11" t="s">
        <v>107</v>
      </c>
      <c r="E25" s="12" t="s">
        <v>108</v>
      </c>
      <c r="F25" s="12" t="s">
        <v>109</v>
      </c>
      <c r="G25" s="12" t="s">
        <v>42</v>
      </c>
      <c r="H25" s="13" t="s">
        <v>43</v>
      </c>
      <c r="I25" s="12" t="s">
        <v>109</v>
      </c>
      <c r="J25" s="37" t="s">
        <v>110</v>
      </c>
      <c r="K25" s="22" t="s">
        <v>13</v>
      </c>
      <c r="L25" s="14">
        <v>175193</v>
      </c>
      <c r="M25" s="14">
        <v>69970</v>
      </c>
    </row>
    <row r="26" spans="1:13" ht="15" x14ac:dyDescent="0.2">
      <c r="A26" s="2" t="s">
        <v>19</v>
      </c>
      <c r="B26" s="3" t="s">
        <v>111</v>
      </c>
      <c r="C26" s="3">
        <v>1</v>
      </c>
      <c r="D26" s="11" t="s">
        <v>112</v>
      </c>
      <c r="E26" s="12" t="s">
        <v>113</v>
      </c>
      <c r="F26" s="12" t="s">
        <v>114</v>
      </c>
      <c r="G26" s="12" t="s">
        <v>42</v>
      </c>
      <c r="H26" s="13" t="s">
        <v>43</v>
      </c>
      <c r="I26" s="12" t="s">
        <v>114</v>
      </c>
      <c r="J26" s="37" t="s">
        <v>115</v>
      </c>
      <c r="K26" s="22" t="s">
        <v>13</v>
      </c>
      <c r="L26" s="14">
        <v>230254</v>
      </c>
      <c r="M26" s="14">
        <v>25501</v>
      </c>
    </row>
    <row r="27" spans="1:13" ht="15" x14ac:dyDescent="0.2">
      <c r="A27" s="2" t="s">
        <v>36</v>
      </c>
      <c r="B27" s="3" t="s">
        <v>116</v>
      </c>
      <c r="C27" s="3">
        <v>1</v>
      </c>
      <c r="D27" s="11" t="s">
        <v>117</v>
      </c>
      <c r="E27" s="12" t="s">
        <v>118</v>
      </c>
      <c r="F27" s="12" t="s">
        <v>119</v>
      </c>
      <c r="G27" s="12" t="s">
        <v>42</v>
      </c>
      <c r="H27" s="13" t="s">
        <v>43</v>
      </c>
      <c r="I27" s="12" t="s">
        <v>119</v>
      </c>
      <c r="J27" s="37" t="s">
        <v>120</v>
      </c>
      <c r="K27" s="22" t="s">
        <v>13</v>
      </c>
      <c r="L27" s="14">
        <v>465513</v>
      </c>
      <c r="M27" s="14">
        <v>26305</v>
      </c>
    </row>
    <row r="28" spans="1:13" ht="30" x14ac:dyDescent="0.2">
      <c r="A28" s="2" t="s">
        <v>20</v>
      </c>
      <c r="B28" s="3" t="s">
        <v>121</v>
      </c>
      <c r="C28" s="3">
        <v>29</v>
      </c>
      <c r="D28" s="11" t="s">
        <v>122</v>
      </c>
      <c r="E28" s="12" t="s">
        <v>123</v>
      </c>
      <c r="F28" s="12" t="s">
        <v>124</v>
      </c>
      <c r="G28" s="12" t="s">
        <v>42</v>
      </c>
      <c r="H28" s="13" t="s">
        <v>43</v>
      </c>
      <c r="I28" s="12" t="s">
        <v>124</v>
      </c>
      <c r="J28" s="37" t="s">
        <v>125</v>
      </c>
      <c r="K28" s="22" t="s">
        <v>13</v>
      </c>
      <c r="L28" s="14">
        <v>175193</v>
      </c>
      <c r="M28" s="14">
        <v>3465</v>
      </c>
    </row>
    <row r="29" spans="1:13" ht="15" x14ac:dyDescent="0.2">
      <c r="A29" s="2" t="s">
        <v>37</v>
      </c>
      <c r="B29" s="3" t="s">
        <v>126</v>
      </c>
      <c r="C29" s="3">
        <v>58</v>
      </c>
      <c r="D29" s="11" t="s">
        <v>127</v>
      </c>
      <c r="E29" s="12" t="s">
        <v>128</v>
      </c>
      <c r="F29" s="12" t="s">
        <v>129</v>
      </c>
      <c r="G29" s="12" t="s">
        <v>42</v>
      </c>
      <c r="H29" s="13" t="s">
        <v>43</v>
      </c>
      <c r="I29" s="12" t="s">
        <v>129</v>
      </c>
      <c r="J29" s="37" t="s">
        <v>130</v>
      </c>
      <c r="K29" s="22" t="s">
        <v>13</v>
      </c>
      <c r="L29" s="14">
        <v>275303</v>
      </c>
      <c r="M29" s="14">
        <v>76821</v>
      </c>
    </row>
    <row r="30" spans="1:13" ht="15" x14ac:dyDescent="0.2">
      <c r="A30" s="2" t="s">
        <v>38</v>
      </c>
      <c r="B30" s="3" t="s">
        <v>131</v>
      </c>
      <c r="C30" s="3">
        <v>1</v>
      </c>
      <c r="D30" s="11" t="s">
        <v>132</v>
      </c>
      <c r="E30" s="12" t="s">
        <v>133</v>
      </c>
      <c r="F30" s="12" t="s">
        <v>134</v>
      </c>
      <c r="G30" s="12" t="s">
        <v>42</v>
      </c>
      <c r="H30" s="13" t="s">
        <v>43</v>
      </c>
      <c r="I30" s="12" t="s">
        <v>134</v>
      </c>
      <c r="J30" s="37" t="s">
        <v>135</v>
      </c>
      <c r="K30" s="22" t="s">
        <v>13</v>
      </c>
      <c r="L30" s="14">
        <v>145160</v>
      </c>
      <c r="M30" s="14">
        <v>5658</v>
      </c>
    </row>
    <row r="31" spans="1:13" ht="15" x14ac:dyDescent="0.2">
      <c r="A31" s="2" t="s">
        <v>21</v>
      </c>
      <c r="B31" s="3" t="s">
        <v>136</v>
      </c>
      <c r="C31" s="3">
        <v>2</v>
      </c>
      <c r="D31" s="11" t="s">
        <v>137</v>
      </c>
      <c r="E31" s="12" t="s">
        <v>138</v>
      </c>
      <c r="F31" s="12" t="s">
        <v>139</v>
      </c>
      <c r="G31" s="12" t="s">
        <v>42</v>
      </c>
      <c r="H31" s="13" t="s">
        <v>43</v>
      </c>
      <c r="I31" s="38" t="s">
        <v>139</v>
      </c>
      <c r="J31" s="37" t="s">
        <v>140</v>
      </c>
      <c r="K31" s="22" t="s">
        <v>13</v>
      </c>
      <c r="L31" s="39">
        <v>470518</v>
      </c>
      <c r="M31" s="39">
        <v>26966</v>
      </c>
    </row>
    <row r="32" spans="1:13" x14ac:dyDescent="0.25">
      <c r="A32" s="32" t="s">
        <v>22</v>
      </c>
      <c r="B32" s="32"/>
      <c r="C32" s="32"/>
      <c r="D32" s="32"/>
      <c r="E32" s="31"/>
      <c r="F32" s="31"/>
      <c r="G32" s="31"/>
      <c r="H32" s="31"/>
      <c r="I32" s="32"/>
      <c r="J32" s="31"/>
      <c r="K32" s="32"/>
      <c r="L32" s="40">
        <f>SUBTOTAL(109,tbl_ApptSch2024[2024-25
Revised
Allocation])</f>
        <v>13090109</v>
      </c>
      <c r="M32" s="40">
        <f>SUBTOTAL(109,tbl_ApptSch2024[3rd Apportionment])</f>
        <v>2083704</v>
      </c>
    </row>
    <row r="33" spans="1:11" ht="15" x14ac:dyDescent="0.2">
      <c r="A33" s="2" t="s">
        <v>23</v>
      </c>
      <c r="K33" s="13"/>
    </row>
    <row r="34" spans="1:11" ht="15" x14ac:dyDescent="0.2">
      <c r="A34" s="2" t="s">
        <v>24</v>
      </c>
      <c r="K34" s="13"/>
    </row>
    <row r="35" spans="1:11" ht="15" x14ac:dyDescent="0.2">
      <c r="A35" s="15" t="s">
        <v>40</v>
      </c>
      <c r="B35" s="15"/>
      <c r="C35" s="15"/>
      <c r="K35" s="13"/>
    </row>
    <row r="36" spans="1:11" ht="15" x14ac:dyDescent="0.2"/>
  </sheetData>
  <phoneticPr fontId="10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260E8-4394-4A8E-98FC-1A95E668AB3B}">
  <dimension ref="A1:E34"/>
  <sheetViews>
    <sheetView workbookViewId="0"/>
  </sheetViews>
  <sheetFormatPr defaultColWidth="9.21875" defaultRowHeight="15" x14ac:dyDescent="0.2"/>
  <cols>
    <col min="1" max="1" width="13.77734375" style="3" customWidth="1"/>
    <col min="2" max="2" width="26.44140625" style="2" customWidth="1"/>
    <col min="3" max="3" width="20.33203125" style="2" customWidth="1"/>
    <col min="4" max="5" width="13.6640625" style="2" customWidth="1"/>
    <col min="6" max="16384" width="9.21875" style="2"/>
  </cols>
  <sheetData>
    <row r="1" spans="1:5" ht="24.6" customHeight="1" x14ac:dyDescent="0.35">
      <c r="A1" s="26" t="s">
        <v>39</v>
      </c>
      <c r="B1" s="16"/>
    </row>
    <row r="2" spans="1:5" ht="20.25" x14ac:dyDescent="0.2">
      <c r="A2" s="27" t="s">
        <v>0</v>
      </c>
      <c r="B2" s="25"/>
      <c r="C2" s="25"/>
      <c r="D2" s="25"/>
    </row>
    <row r="3" spans="1:5" ht="18" x14ac:dyDescent="0.25">
      <c r="A3" s="28" t="s">
        <v>1</v>
      </c>
      <c r="B3" s="17"/>
    </row>
    <row r="4" spans="1:5" ht="15.75" x14ac:dyDescent="0.25">
      <c r="A4" s="18" t="s">
        <v>25</v>
      </c>
      <c r="B4" s="18"/>
    </row>
    <row r="5" spans="1:5" s="10" customFormat="1" ht="31.5" x14ac:dyDescent="0.25">
      <c r="A5" s="7" t="s">
        <v>7</v>
      </c>
      <c r="B5" s="7" t="s">
        <v>26</v>
      </c>
      <c r="C5" s="7" t="s">
        <v>27</v>
      </c>
      <c r="D5" s="9" t="s">
        <v>28</v>
      </c>
      <c r="E5" s="20" t="s">
        <v>181</v>
      </c>
    </row>
    <row r="6" spans="1:5" s="10" customFormat="1" x14ac:dyDescent="0.2">
      <c r="A6" s="12" t="s">
        <v>46</v>
      </c>
      <c r="B6" s="2" t="s">
        <v>12</v>
      </c>
      <c r="C6" s="2" t="s">
        <v>180</v>
      </c>
      <c r="D6" s="24">
        <v>44410</v>
      </c>
      <c r="E6" s="30" t="s">
        <v>182</v>
      </c>
    </row>
    <row r="7" spans="1:5" s="10" customFormat="1" x14ac:dyDescent="0.2">
      <c r="A7" s="12" t="s">
        <v>147</v>
      </c>
      <c r="B7" s="2" t="s">
        <v>144</v>
      </c>
      <c r="C7" s="2" t="s">
        <v>180</v>
      </c>
      <c r="D7" s="24">
        <v>86070</v>
      </c>
      <c r="E7" s="30" t="s">
        <v>183</v>
      </c>
    </row>
    <row r="8" spans="1:5" s="10" customFormat="1" x14ac:dyDescent="0.2">
      <c r="A8" s="12" t="s">
        <v>153</v>
      </c>
      <c r="B8" s="2" t="s">
        <v>150</v>
      </c>
      <c r="C8" s="2" t="s">
        <v>180</v>
      </c>
      <c r="D8" s="24">
        <v>49930</v>
      </c>
      <c r="E8" s="30" t="s">
        <v>184</v>
      </c>
    </row>
    <row r="9" spans="1:5" s="10" customFormat="1" x14ac:dyDescent="0.2">
      <c r="A9" s="12" t="s">
        <v>51</v>
      </c>
      <c r="B9" s="2" t="s">
        <v>14</v>
      </c>
      <c r="C9" s="2" t="s">
        <v>180</v>
      </c>
      <c r="D9" s="24">
        <v>26290</v>
      </c>
      <c r="E9" s="30" t="s">
        <v>185</v>
      </c>
    </row>
    <row r="10" spans="1:5" s="10" customFormat="1" x14ac:dyDescent="0.2">
      <c r="A10" s="12" t="s">
        <v>56</v>
      </c>
      <c r="B10" s="2" t="s">
        <v>31</v>
      </c>
      <c r="C10" s="2" t="s">
        <v>180</v>
      </c>
      <c r="D10" s="24">
        <v>384382</v>
      </c>
      <c r="E10" s="30" t="s">
        <v>186</v>
      </c>
    </row>
    <row r="11" spans="1:5" s="10" customFormat="1" x14ac:dyDescent="0.2">
      <c r="A11" s="12" t="s">
        <v>61</v>
      </c>
      <c r="B11" s="2" t="s">
        <v>15</v>
      </c>
      <c r="C11" s="2" t="s">
        <v>180</v>
      </c>
      <c r="D11" s="24">
        <v>99632</v>
      </c>
      <c r="E11" s="30" t="s">
        <v>187</v>
      </c>
    </row>
    <row r="12" spans="1:5" s="10" customFormat="1" x14ac:dyDescent="0.2">
      <c r="A12" s="12" t="s">
        <v>66</v>
      </c>
      <c r="B12" s="2" t="s">
        <v>16</v>
      </c>
      <c r="C12" s="2" t="s">
        <v>180</v>
      </c>
      <c r="D12" s="24">
        <v>28635</v>
      </c>
      <c r="E12" s="30" t="s">
        <v>188</v>
      </c>
    </row>
    <row r="13" spans="1:5" s="10" customFormat="1" x14ac:dyDescent="0.2">
      <c r="A13" s="12" t="s">
        <v>159</v>
      </c>
      <c r="B13" s="2" t="s">
        <v>156</v>
      </c>
      <c r="C13" s="2" t="s">
        <v>180</v>
      </c>
      <c r="D13" s="24">
        <v>4079</v>
      </c>
      <c r="E13" s="30" t="s">
        <v>189</v>
      </c>
    </row>
    <row r="14" spans="1:5" s="10" customFormat="1" x14ac:dyDescent="0.2">
      <c r="A14" s="12" t="s">
        <v>71</v>
      </c>
      <c r="B14" s="2" t="s">
        <v>17</v>
      </c>
      <c r="C14" s="2" t="s">
        <v>180</v>
      </c>
      <c r="D14" s="24">
        <v>98639</v>
      </c>
      <c r="E14" s="30" t="s">
        <v>190</v>
      </c>
    </row>
    <row r="15" spans="1:5" s="10" customFormat="1" x14ac:dyDescent="0.2">
      <c r="A15" s="12" t="s">
        <v>77</v>
      </c>
      <c r="B15" s="2" t="s">
        <v>74</v>
      </c>
      <c r="C15" s="2" t="s">
        <v>180</v>
      </c>
      <c r="D15" s="24">
        <v>111427</v>
      </c>
      <c r="E15" s="30" t="s">
        <v>191</v>
      </c>
    </row>
    <row r="16" spans="1:5" s="10" customFormat="1" x14ac:dyDescent="0.2">
      <c r="A16" s="12" t="s">
        <v>82</v>
      </c>
      <c r="B16" s="2" t="s">
        <v>32</v>
      </c>
      <c r="C16" s="2" t="s">
        <v>180</v>
      </c>
      <c r="D16" s="24">
        <v>39907</v>
      </c>
      <c r="E16" s="30" t="s">
        <v>192</v>
      </c>
    </row>
    <row r="17" spans="1:5" x14ac:dyDescent="0.2">
      <c r="A17" s="12" t="s">
        <v>165</v>
      </c>
      <c r="B17" s="2" t="s">
        <v>162</v>
      </c>
      <c r="C17" s="2" t="s">
        <v>180</v>
      </c>
      <c r="D17" s="24">
        <v>264388</v>
      </c>
      <c r="E17" s="30" t="s">
        <v>193</v>
      </c>
    </row>
    <row r="18" spans="1:5" x14ac:dyDescent="0.2">
      <c r="A18" s="12" t="s">
        <v>88</v>
      </c>
      <c r="B18" s="2" t="s">
        <v>85</v>
      </c>
      <c r="C18" s="2" t="s">
        <v>180</v>
      </c>
      <c r="D18" s="24">
        <v>157813</v>
      </c>
      <c r="E18" s="30" t="s">
        <v>194</v>
      </c>
    </row>
    <row r="19" spans="1:5" x14ac:dyDescent="0.2">
      <c r="A19" s="12" t="s">
        <v>171</v>
      </c>
      <c r="B19" s="2" t="s">
        <v>168</v>
      </c>
      <c r="C19" s="2" t="s">
        <v>180</v>
      </c>
      <c r="D19" s="24">
        <v>10939</v>
      </c>
      <c r="E19" s="30" t="s">
        <v>195</v>
      </c>
    </row>
    <row r="20" spans="1:5" x14ac:dyDescent="0.2">
      <c r="A20" s="12" t="s">
        <v>93</v>
      </c>
      <c r="B20" s="2" t="s">
        <v>33</v>
      </c>
      <c r="C20" s="2" t="s">
        <v>180</v>
      </c>
      <c r="D20" s="24">
        <v>179722</v>
      </c>
      <c r="E20" s="30" t="s">
        <v>196</v>
      </c>
    </row>
    <row r="21" spans="1:5" x14ac:dyDescent="0.2">
      <c r="A21" s="12" t="s">
        <v>98</v>
      </c>
      <c r="B21" s="2" t="s">
        <v>34</v>
      </c>
      <c r="C21" s="2" t="s">
        <v>180</v>
      </c>
      <c r="D21" s="24">
        <v>84860</v>
      </c>
      <c r="E21" s="30" t="s">
        <v>197</v>
      </c>
    </row>
    <row r="22" spans="1:5" x14ac:dyDescent="0.2">
      <c r="A22" s="12" t="s">
        <v>103</v>
      </c>
      <c r="B22" s="2" t="s">
        <v>18</v>
      </c>
      <c r="C22" s="2" t="s">
        <v>180</v>
      </c>
      <c r="D22" s="24">
        <v>130051</v>
      </c>
      <c r="E22" s="30" t="s">
        <v>198</v>
      </c>
    </row>
    <row r="23" spans="1:5" x14ac:dyDescent="0.2">
      <c r="A23" s="12" t="s">
        <v>177</v>
      </c>
      <c r="B23" s="2" t="s">
        <v>174</v>
      </c>
      <c r="C23" s="2" t="s">
        <v>180</v>
      </c>
      <c r="D23" s="24">
        <v>47844</v>
      </c>
      <c r="E23" s="30" t="s">
        <v>199</v>
      </c>
    </row>
    <row r="24" spans="1:5" x14ac:dyDescent="0.2">
      <c r="A24" s="12" t="s">
        <v>108</v>
      </c>
      <c r="B24" s="2" t="s">
        <v>35</v>
      </c>
      <c r="C24" s="2" t="s">
        <v>180</v>
      </c>
      <c r="D24" s="24">
        <v>69970</v>
      </c>
      <c r="E24" s="30" t="s">
        <v>200</v>
      </c>
    </row>
    <row r="25" spans="1:5" x14ac:dyDescent="0.2">
      <c r="A25" s="12" t="s">
        <v>113</v>
      </c>
      <c r="B25" s="2" t="s">
        <v>19</v>
      </c>
      <c r="C25" s="2" t="s">
        <v>180</v>
      </c>
      <c r="D25" s="24">
        <v>25501</v>
      </c>
      <c r="E25" s="30" t="s">
        <v>201</v>
      </c>
    </row>
    <row r="26" spans="1:5" x14ac:dyDescent="0.2">
      <c r="A26" s="12" t="s">
        <v>118</v>
      </c>
      <c r="B26" s="2" t="s">
        <v>36</v>
      </c>
      <c r="C26" s="2" t="s">
        <v>180</v>
      </c>
      <c r="D26" s="24">
        <v>26305</v>
      </c>
      <c r="E26" s="30" t="s">
        <v>202</v>
      </c>
    </row>
    <row r="27" spans="1:5" x14ac:dyDescent="0.2">
      <c r="A27" s="12" t="s">
        <v>123</v>
      </c>
      <c r="B27" s="2" t="s">
        <v>20</v>
      </c>
      <c r="C27" s="2" t="s">
        <v>180</v>
      </c>
      <c r="D27" s="24">
        <v>3465</v>
      </c>
      <c r="E27" s="30" t="s">
        <v>203</v>
      </c>
    </row>
    <row r="28" spans="1:5" x14ac:dyDescent="0.2">
      <c r="A28" s="12" t="s">
        <v>128</v>
      </c>
      <c r="B28" s="2" t="s">
        <v>37</v>
      </c>
      <c r="C28" s="2" t="s">
        <v>180</v>
      </c>
      <c r="D28" s="24">
        <v>76821</v>
      </c>
      <c r="E28" s="30" t="s">
        <v>204</v>
      </c>
    </row>
    <row r="29" spans="1:5" x14ac:dyDescent="0.2">
      <c r="A29" s="12" t="s">
        <v>133</v>
      </c>
      <c r="B29" s="2" t="s">
        <v>38</v>
      </c>
      <c r="C29" s="2" t="s">
        <v>180</v>
      </c>
      <c r="D29" s="24">
        <v>5658</v>
      </c>
      <c r="E29" s="30" t="s">
        <v>205</v>
      </c>
    </row>
    <row r="30" spans="1:5" x14ac:dyDescent="0.2">
      <c r="A30" s="12" t="s">
        <v>138</v>
      </c>
      <c r="B30" s="2" t="s">
        <v>21</v>
      </c>
      <c r="C30" s="2" t="s">
        <v>180</v>
      </c>
      <c r="D30" s="29">
        <v>26966</v>
      </c>
      <c r="E30" s="30" t="s">
        <v>206</v>
      </c>
    </row>
    <row r="31" spans="1:5" ht="15.75" x14ac:dyDescent="0.25">
      <c r="A31" s="31" t="s">
        <v>22</v>
      </c>
      <c r="B31" s="32"/>
      <c r="C31" s="32"/>
      <c r="D31" s="33">
        <f>SUBTOTAL(109,tbl_ApptCOE2024[County Total])</f>
        <v>2083704</v>
      </c>
      <c r="E31" s="32"/>
    </row>
    <row r="32" spans="1:5" x14ac:dyDescent="0.2">
      <c r="A32" s="2" t="s">
        <v>23</v>
      </c>
    </row>
    <row r="33" spans="1:2" x14ac:dyDescent="0.2">
      <c r="A33" s="2" t="s">
        <v>24</v>
      </c>
    </row>
    <row r="34" spans="1:2" x14ac:dyDescent="0.2">
      <c r="A34" s="15" t="s">
        <v>40</v>
      </c>
      <c r="B34" s="15"/>
    </row>
  </sheetData>
  <phoneticPr fontId="10" type="noConversion"/>
  <pageMargins left="0.7" right="0.7" top="0.75" bottom="0.75" header="0.3" footer="0.3"/>
  <pageSetup orientation="landscape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24-25 Title I Pt D 3rd - LEA</vt:lpstr>
      <vt:lpstr>24-25 Title I Pt D 3rd - Cty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Recip3-24: Title I, Part D (CA Dept of Education)</dc:title>
  <dc:subject>Title I, Part D, Subpart 2 program third apportionment schedule for fiscal year 2024-25.</dc:subject>
  <dc:creator/>
  <cp:lastModifiedBy/>
  <dcterms:created xsi:type="dcterms:W3CDTF">2025-03-05T18:22:28Z</dcterms:created>
  <dcterms:modified xsi:type="dcterms:W3CDTF">2025-03-05T18:23:30Z</dcterms:modified>
</cp:coreProperties>
</file>