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8CFDB227-B510-4B57-A4B0-78973CCDFD7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Apportionment'!$A$4:$I$58</definedName>
    <definedName name="_xlnm.Print_Titles" localSheetId="0">'ESSA CSI COE Apportionment'!$4:$4</definedName>
    <definedName name="_xlnm.Print_Titles" localSheetId="1">'ESSA CSI COE Summary'!#REF!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7" l="1"/>
  <c r="I56" i="9"/>
  <c r="H56" i="9" l="1"/>
</calcChain>
</file>

<file path=xl/sharedStrings.xml><?xml version="1.0" encoding="utf-8"?>
<sst xmlns="http://schemas.openxmlformats.org/spreadsheetml/2006/main" count="423" uniqueCount="269">
  <si>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</si>
  <si>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</si>
  <si>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</si>
  <si>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</si>
  <si>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</si>
  <si>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</si>
  <si>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</si>
  <si>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</si>
  <si>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</si>
  <si>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</si>
  <si>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</si>
  <si>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</si>
  <si>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</si>
  <si>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</si>
  <si>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</si>
  <si>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</si>
  <si>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</si>
  <si>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Colusa</t>
  </si>
  <si>
    <t>0000011787</t>
  </si>
  <si>
    <t>06</t>
  </si>
  <si>
    <t>1006</t>
  </si>
  <si>
    <t>Colusa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</si>
  <si>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</si>
  <si>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</si>
  <si>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</si>
  <si>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</si>
  <si>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</si>
  <si>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</si>
  <si>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</si>
  <si>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</si>
  <si>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</si>
  <si>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</si>
  <si>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</si>
  <si>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</si>
  <si>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</si>
  <si>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</si>
  <si>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</si>
  <si>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</si>
  <si>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</si>
  <si>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</si>
  <si>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</si>
  <si>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</si>
  <si>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</si>
  <si>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</si>
  <si>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</si>
  <si>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</si>
  <si>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</si>
  <si>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</si>
  <si>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</si>
  <si>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</si>
  <si>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</si>
  <si>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</si>
  <si>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</si>
  <si>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</si>
  <si>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</si>
  <si>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</si>
  <si>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</si>
  <si>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</si>
  <si>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</si>
  <si>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</si>
  <si>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</si>
  <si>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</si>
  <si>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</si>
  <si>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</si>
  <si>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</si>
  <si>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</si>
  <si>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</si>
  <si>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</si>
  <si>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</si>
  <si>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</si>
  <si>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</si>
  <si>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Mono County Office of Education</t>
  </si>
  <si>
    <t>Monterey</t>
  </si>
  <si>
    <t>0000008322</t>
  </si>
  <si>
    <t>27</t>
  </si>
  <si>
    <t>1027</t>
  </si>
  <si>
    <t>Monterey County Office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</si>
  <si>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</si>
  <si>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</si>
  <si>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</si>
  <si>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</si>
  <si>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</si>
  <si>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</si>
  <si>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</si>
  <si>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</si>
  <si>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</si>
  <si>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</si>
  <si>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</si>
  <si>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</si>
  <si>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</si>
  <si>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</si>
  <si>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</si>
  <si>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</si>
  <si>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</si>
  <si>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</si>
  <si>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</si>
  <si>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</si>
  <si>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</si>
  <si>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</si>
  <si>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</si>
  <si>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</si>
  <si>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</si>
  <si>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</si>
  <si>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</si>
  <si>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</si>
  <si>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</si>
  <si>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</si>
  <si>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</si>
  <si>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</si>
  <si>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</si>
  <si>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</si>
  <si>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</si>
  <si>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</si>
  <si>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</si>
  <si>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</si>
  <si>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</si>
  <si>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</si>
  <si>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</si>
  <si>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</si>
  <si>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</si>
  <si>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</si>
  <si>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</si>
  <si>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</si>
  <si>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</si>
  <si>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</si>
  <si>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</si>
  <si>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</si>
  <si>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</si>
  <si>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</si>
  <si>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</si>
  <si>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</si>
  <si>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</si>
  <si>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</si>
  <si>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</si>
  <si>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</si>
  <si>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</si>
  <si>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</si>
  <si>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</si>
  <si>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</si>
  <si>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</si>
  <si>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</si>
  <si>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</si>
  <si>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</si>
  <si>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</si>
  <si>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</si>
  <si>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</si>
  <si>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</si>
  <si>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</si>
  <si>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</si>
  <si>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</si>
  <si>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</si>
  <si>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</si>
  <si>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</si>
  <si>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</si>
  <si>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</si>
  <si>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</si>
  <si>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</si>
  <si>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</si>
  <si>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</si>
  <si>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</si>
  <si>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</si>
  <si>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</si>
  <si>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</si>
  <si>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</si>
  <si>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</si>
  <si>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</si>
  <si>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</si>
  <si>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</si>
  <si>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</si>
  <si>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</si>
  <si>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</si>
  <si>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</si>
  <si>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</si>
  <si>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</si>
  <si>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</si>
  <si>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</si>
  <si>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</si>
  <si>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</si>
  <si>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</si>
  <si>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</si>
  <si>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</si>
  <si>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</si>
  <si>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</si>
  <si>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</si>
  <si>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School Improvement and Support Office</t>
  </si>
  <si>
    <t>Calaveras</t>
  </si>
  <si>
    <t>0000011788</t>
  </si>
  <si>
    <t>05</t>
  </si>
  <si>
    <t>1005</t>
  </si>
  <si>
    <t>Calaveras County Office of Education</t>
  </si>
  <si>
    <t>Contra Costa</t>
  </si>
  <si>
    <t>07</t>
  </si>
  <si>
    <t>1007</t>
  </si>
  <si>
    <t>Contra Costa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</si>
  <si>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</si>
  <si>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</si>
  <si>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</si>
  <si>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</si>
  <si>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</si>
  <si>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</si>
  <si>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</si>
  <si>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</si>
  <si>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</si>
  <si>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</si>
  <si>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</si>
  <si>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</si>
  <si>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</si>
  <si>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</si>
  <si>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</si>
  <si>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</si>
  <si>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</si>
  <si>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</si>
  <si>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</si>
  <si>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</si>
  <si>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</si>
  <si>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</si>
  <si>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</si>
  <si>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</si>
  <si>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</si>
  <si>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</si>
  <si>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</si>
  <si>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</si>
  <si>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San Diego</t>
  </si>
  <si>
    <t>0000007988</t>
  </si>
  <si>
    <t>37</t>
  </si>
  <si>
    <t>1037</t>
  </si>
  <si>
    <t>San Diego County Office of Education</t>
  </si>
  <si>
    <t>Sonoma</t>
  </si>
  <si>
    <t>0000011855</t>
  </si>
  <si>
    <t>49</t>
  </si>
  <si>
    <t>1049</t>
  </si>
  <si>
    <t>Sonoma County Office of Education</t>
  </si>
  <si>
    <t>Ventura</t>
  </si>
  <si>
    <t>56</t>
  </si>
  <si>
    <t>1056</t>
  </si>
  <si>
    <t>Ventura County Office of Education</t>
  </si>
  <si>
    <t>Plan Approval Subgrant</t>
  </si>
  <si>
    <t>0000004508</t>
  </si>
  <si>
    <t>0000004402</t>
  </si>
  <si>
    <t>0000013338</t>
  </si>
  <si>
    <t>0000002583</t>
  </si>
  <si>
    <t>Tuolumne County Superintendent of Schools</t>
  </si>
  <si>
    <t>0000004851</t>
  </si>
  <si>
    <t>Tuolumne</t>
  </si>
  <si>
    <t>N/A</t>
  </si>
  <si>
    <t>Student Achievement and Support Division</t>
  </si>
  <si>
    <t>0000009047</t>
  </si>
  <si>
    <t>0000008422</t>
  </si>
  <si>
    <t>0000012471</t>
  </si>
  <si>
    <t>0000004364</t>
  </si>
  <si>
    <t>0000004357</t>
  </si>
  <si>
    <t>0000001357</t>
  </si>
  <si>
    <t>Fiscal Year 2023-24</t>
  </si>
  <si>
    <t>*Note: Mono County Office of Education declined 2023-24 CSI funds.</t>
  </si>
  <si>
    <t>2023-24 Final Allocation Amount</t>
  </si>
  <si>
    <t>Modoc</t>
  </si>
  <si>
    <t>0000004323</t>
  </si>
  <si>
    <t>Modoc County Office of Education</t>
  </si>
  <si>
    <t>Napa</t>
  </si>
  <si>
    <t>0000011834</t>
  </si>
  <si>
    <t>Napa County Office of Education</t>
  </si>
  <si>
    <t>Sutter</t>
  </si>
  <si>
    <t>0000004848</t>
  </si>
  <si>
    <t>Sutter County Office of Education</t>
  </si>
  <si>
    <t>Schedule of the Third Apportionment for the Every Student Succeeds Act Comprehensive Support and Improvement (CSI) Funding for County Offices of Education</t>
  </si>
  <si>
    <t>3rd Apportionment</t>
  </si>
  <si>
    <t>January 2025</t>
  </si>
  <si>
    <t>Invoices of the Third Apportionment for the Every Student Succeeds Act Comprehensive Support and Improvement (CSI) Funding for County Offices of Education</t>
  </si>
  <si>
    <t>23-15565 01-02-2025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</si>
</sst>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Calibri"/>
      <family val="2"/>
    </font>
    <font>
      <sz val="10"/>
      <name val="Segoe UI"/>
      <family val="2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uble">
        <color indexed="64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9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9" fillId="0" borderId="4" applyNumberFormat="0" applyFill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9" fillId="0" borderId="0"/>
  </cellStyleXfs>
  <cellXfs count="63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10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0" fontId="5" fillId="0" borderId="0" xfId="4" applyFon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49" fontId="12" fillId="0" borderId="0" xfId="1" applyNumberFormat="1" applyFont="1" applyFill="1" applyAlignment="1">
      <alignment horizontal="centerContinuous" wrapText="1"/>
    </xf>
    <xf numFmtId="0" fontId="12" fillId="0" borderId="0" xfId="1" applyFont="1"/>
    <xf numFmtId="0" fontId="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4" fontId="14" fillId="0" borderId="0" xfId="5" applyFont="1"/>
    <xf numFmtId="49" fontId="6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15" fillId="0" borderId="0" xfId="0" applyNumberFormat="1" applyFont="1"/>
    <xf numFmtId="165" fontId="15" fillId="0" borderId="0" xfId="0" applyNumberFormat="1" applyFont="1"/>
    <xf numFmtId="0" fontId="17" fillId="0" borderId="1" xfId="0" applyFont="1" applyBorder="1" applyAlignment="1">
      <alignment horizontal="left"/>
    </xf>
    <xf numFmtId="0" fontId="11" fillId="0" borderId="6" xfId="0" applyFont="1" applyBorder="1"/>
    <xf numFmtId="0" fontId="7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4" fontId="6" fillId="0" borderId="0" xfId="5" applyFont="1" applyFill="1" applyAlignment="1">
      <alignment horizontal="center"/>
    </xf>
    <xf numFmtId="165" fontId="11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7" xfId="0" applyFont="1" applyBorder="1" applyAlignment="1">
      <alignment horizontal="center" vertical="top"/>
    </xf>
    <xf numFmtId="44" fontId="6" fillId="0" borderId="0" xfId="5" applyFont="1" applyFill="1" applyBorder="1" applyAlignment="1">
      <alignment horizontal="center"/>
    </xf>
    <xf numFmtId="49" fontId="6" fillId="0" borderId="0" xfId="5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top"/>
    </xf>
    <xf numFmtId="49" fontId="7" fillId="0" borderId="0" xfId="5" applyNumberFormat="1" applyFont="1" applyBorder="1" applyAlignment="1">
      <alignment horizontal="left"/>
    </xf>
    <xf numFmtId="0" fontId="6" fillId="0" borderId="8" xfId="0" applyFont="1" applyBorder="1"/>
    <xf numFmtId="49" fontId="6" fillId="0" borderId="0" xfId="6" applyNumberFormat="1" applyFont="1" applyBorder="1" applyAlignment="1">
      <alignment horizontal="left"/>
    </xf>
    <xf numFmtId="0" fontId="11" fillId="0" borderId="0" xfId="7" applyFont="1"/>
    <xf numFmtId="0" fontId="7" fillId="0" borderId="0" xfId="7" applyFont="1" applyAlignment="1">
      <alignment horizontal="center" vertical="top"/>
    </xf>
    <xf numFmtId="0" fontId="11" fillId="0" borderId="0" xfId="7" applyFont="1" applyAlignment="1">
      <alignment horizontal="center"/>
    </xf>
    <xf numFmtId="0" fontId="7" fillId="0" borderId="0" xfId="7" applyFont="1" applyAlignment="1">
      <alignment horizontal="center"/>
    </xf>
    <xf numFmtId="0" fontId="18" fillId="0" borderId="5" xfId="8" applyFont="1" applyBorder="1" applyAlignment="1">
      <alignment horizontal="center" vertical="top"/>
    </xf>
    <xf numFmtId="44" fontId="20" fillId="0" borderId="0" xfId="5" applyFont="1" applyFill="1" applyAlignment="1">
      <alignment horizontal="center"/>
    </xf>
  </cellXfs>
  <cellStyles count="9">
    <cellStyle name="Currency" xfId="5" builtinId="4"/>
    <cellStyle name="Currency 2" xfId="6" xr:uid="{00000000-0005-0000-0000-000001000000}"/>
    <cellStyle name="Heading 1" xfId="1" builtinId="16" customBuiltin="1"/>
    <cellStyle name="Heading 2" xfId="4" builtinId="17"/>
    <cellStyle name="Normal" xfId="0" builtinId="0" customBuiltin="1"/>
    <cellStyle name="Normal 2" xfId="7" xr:uid="{00000000-0005-0000-0000-000005000000}"/>
    <cellStyle name="Normal 5 2 2 2" xfId="2" xr:uid="{00000000-0005-0000-0000-000006000000}"/>
    <cellStyle name="Normal 6" xfId="8" xr:uid="{00000000-0005-0000-0000-000007000000}"/>
    <cellStyle name="Total" xfId="3" builtinId="25" customBuiltin="1"/>
  </cellStyles>
  <dxfs count="32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2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>
        <left/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6" totalsRowCount="1" headerRowDxfId="31" totalsRowDxfId="29" tableBorderDxfId="30">
  <sortState xmlns:xlrd2="http://schemas.microsoft.com/office/spreadsheetml/2017/richdata2" ref="A5:I56">
    <sortCondition ref="A4:A56"/>
  </sortState>
  <tableColumns count="9">
    <tableColumn id="1" xr3:uid="{00000000-0010-0000-0000-000001000000}" name="County_x000a_Name" totalsRowLabel="Total" dataDxfId="28" totalsRowDxfId="27" dataCellStyle="Currency"/>
    <tableColumn id="2" xr3:uid="{00000000-0010-0000-0000-000002000000}" name="FI$Cal Supplier ID" dataDxfId="26" totalsRowDxfId="25"/>
    <tableColumn id="3" xr3:uid="{00000000-0010-0000-0000-000003000000}" name="FI$Cal Address Sequence ID" dataDxfId="24" totalsRowDxfId="23"/>
    <tableColumn id="4" xr3:uid="{00000000-0010-0000-0000-000004000000}" name="County Code" dataDxfId="22" totalsRowDxfId="21"/>
    <tableColumn id="5" xr3:uid="{00000000-0010-0000-0000-000005000000}" name="Vendor_x000a_Code" dataDxfId="20" totalsRowDxfId="19"/>
    <tableColumn id="6" xr3:uid="{00000000-0010-0000-0000-000006000000}" name="Service Location Field" dataDxfId="18" totalsRowDxfId="17"/>
    <tableColumn id="7" xr3:uid="{00000000-0010-0000-0000-000007000000}" name="County Office of Education" dataDxfId="16" totalsRowDxfId="15"/>
    <tableColumn id="8" xr3:uid="{00000000-0010-0000-0000-000008000000}" name="2023-24 Final Allocation Amount" totalsRowFunction="sum" dataDxfId="14" totalsRowDxfId="13" dataCellStyle="Currency"/>
    <tableColumn id="11" xr3:uid="{00000000-0010-0000-0000-00000B000000}" name="3rd Apportionment" totalsRowFunction="sum" dataDxfId="12" totalsRowDxfId="11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6" totalsRowCount="1" headerRowDxfId="10" dataDxfId="8" headerRowBorderDxfId="9" tableBorderDxfId="7"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 dataCellStyle="Currency"/>
    <tableColumn id="4" xr3:uid="{00000000-0010-0000-0100-000004000000}" name="Invoice Number" dataDxfId="3" totalsRowDxfId="2"/>
    <tableColumn id="3" xr3:uid="{00000000-0010-0000-0100-000003000000}" name="Amount" totalsRowFunction="sum" dataDxfId="1" totalsRow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Normal="100" zoomScaleSheetLayoutView="100" workbookViewId="0"/>
  </sheetViews>
  <sheetFormatPr defaultColWidth="8.84375" defaultRowHeight="14" x14ac:dyDescent="0.3"/>
  <cols>
    <col min="1" max="1" width="15.07421875" style="13" customWidth="1"/>
    <col min="2" max="2" width="15.3046875" style="9" customWidth="1"/>
    <col min="3" max="3" width="20.765625" style="9" customWidth="1"/>
    <col min="4" max="4" width="13.69140625" style="10" customWidth="1"/>
    <col min="5" max="5" width="13.23046875" style="10" customWidth="1"/>
    <col min="6" max="6" width="17" style="10" customWidth="1"/>
    <col min="7" max="7" width="35" style="11" customWidth="1"/>
    <col min="8" max="8" width="22.69140625" style="11" bestFit="1" customWidth="1"/>
    <col min="9" max="9" width="16.23046875" style="11" customWidth="1"/>
    <col min="10" max="16384" width="8.84375" style="11"/>
  </cols>
  <sheetData>
    <row r="1" spans="1:9" s="25" customFormat="1" ht="20" x14ac:dyDescent="0.4">
      <c r="A1" s="22" t="s">
        <v>264</v>
      </c>
      <c r="B1" s="23"/>
      <c r="C1" s="23"/>
      <c r="D1" s="24"/>
      <c r="E1" s="24"/>
      <c r="F1" s="24"/>
    </row>
    <row r="2" spans="1:9" ht="18" x14ac:dyDescent="0.4">
      <c r="A2" s="17" t="s">
        <v>236</v>
      </c>
    </row>
    <row r="3" spans="1:9" ht="15.5" x14ac:dyDescent="0.35">
      <c r="A3" t="s">
        <v>252</v>
      </c>
    </row>
    <row r="4" spans="1:9" s="10" customFormat="1" ht="38.25" customHeight="1" thickBot="1" x14ac:dyDescent="0.4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254</v>
      </c>
      <c r="I4" s="15" t="s">
        <v>265</v>
      </c>
    </row>
    <row r="5" spans="1:9" ht="16" thickTop="1" x14ac:dyDescent="0.35">
      <c r="A5" s="40" t="s">
        <v>7</v>
      </c>
      <c r="B5" s="40" t="s">
        <v>8</v>
      </c>
      <c r="C5" s="41">
        <v>1</v>
      </c>
      <c r="D5" s="42" t="s">
        <v>9</v>
      </c>
      <c r="E5" s="42" t="s">
        <v>10</v>
      </c>
      <c r="F5" s="43">
        <v>10017</v>
      </c>
      <c r="G5" s="14" t="s">
        <v>11</v>
      </c>
      <c r="H5" s="44">
        <v>289093</v>
      </c>
      <c r="I5" s="45">
        <v>0</v>
      </c>
    </row>
    <row r="6" spans="1:9" ht="15.5" x14ac:dyDescent="0.35">
      <c r="A6" s="46" t="s">
        <v>12</v>
      </c>
      <c r="B6" s="46" t="s">
        <v>13</v>
      </c>
      <c r="C6" s="7">
        <v>5</v>
      </c>
      <c r="D6" s="47" t="s">
        <v>14</v>
      </c>
      <c r="E6" s="6" t="s">
        <v>15</v>
      </c>
      <c r="F6" s="48">
        <v>10041</v>
      </c>
      <c r="G6" s="14" t="s">
        <v>16</v>
      </c>
      <c r="H6" s="44">
        <v>72273</v>
      </c>
      <c r="I6" s="45">
        <v>0</v>
      </c>
    </row>
    <row r="7" spans="1:9" ht="15.5" x14ac:dyDescent="0.35">
      <c r="A7" s="46" t="s">
        <v>185</v>
      </c>
      <c r="B7" s="46" t="s">
        <v>186</v>
      </c>
      <c r="C7" s="7">
        <v>1</v>
      </c>
      <c r="D7" s="49" t="s">
        <v>187</v>
      </c>
      <c r="E7" s="6" t="s">
        <v>188</v>
      </c>
      <c r="F7" s="6">
        <v>10058</v>
      </c>
      <c r="G7" s="14" t="s">
        <v>189</v>
      </c>
      <c r="H7" s="44">
        <v>13141</v>
      </c>
      <c r="I7" s="45">
        <v>0</v>
      </c>
    </row>
    <row r="8" spans="1:9" ht="15.5" x14ac:dyDescent="0.35">
      <c r="A8" s="46" t="s">
        <v>17</v>
      </c>
      <c r="B8" s="46" t="s">
        <v>18</v>
      </c>
      <c r="C8" s="50">
        <v>1</v>
      </c>
      <c r="D8" s="49" t="s">
        <v>19</v>
      </c>
      <c r="E8" s="6" t="s">
        <v>20</v>
      </c>
      <c r="F8" s="6">
        <v>10066</v>
      </c>
      <c r="G8" s="14" t="s">
        <v>21</v>
      </c>
      <c r="H8" s="51">
        <v>6570</v>
      </c>
      <c r="I8" s="45">
        <v>0</v>
      </c>
    </row>
    <row r="9" spans="1:9" ht="15.5" x14ac:dyDescent="0.35">
      <c r="A9" s="52" t="s">
        <v>190</v>
      </c>
      <c r="B9" s="46" t="s">
        <v>246</v>
      </c>
      <c r="C9" s="7">
        <v>50</v>
      </c>
      <c r="D9" s="49" t="s">
        <v>191</v>
      </c>
      <c r="E9" s="6" t="s">
        <v>192</v>
      </c>
      <c r="F9" s="6">
        <v>10074</v>
      </c>
      <c r="G9" s="14" t="s">
        <v>193</v>
      </c>
      <c r="H9" s="44">
        <v>183968</v>
      </c>
      <c r="I9" s="45">
        <v>0</v>
      </c>
    </row>
    <row r="10" spans="1:9" ht="15.5" x14ac:dyDescent="0.35">
      <c r="A10" s="52" t="s">
        <v>22</v>
      </c>
      <c r="B10" s="46" t="s">
        <v>23</v>
      </c>
      <c r="C10" s="7">
        <v>10</v>
      </c>
      <c r="D10" s="49" t="s">
        <v>24</v>
      </c>
      <c r="E10" s="6" t="s">
        <v>25</v>
      </c>
      <c r="F10" s="6">
        <v>10108</v>
      </c>
      <c r="G10" s="14" t="s">
        <v>26</v>
      </c>
      <c r="H10" s="44">
        <v>275953</v>
      </c>
      <c r="I10" s="45">
        <v>0</v>
      </c>
    </row>
    <row r="11" spans="1:9" ht="15.5" x14ac:dyDescent="0.35">
      <c r="A11" s="52" t="s">
        <v>27</v>
      </c>
      <c r="B11" s="46" t="s">
        <v>28</v>
      </c>
      <c r="C11" s="7">
        <v>5</v>
      </c>
      <c r="D11" s="49" t="s">
        <v>29</v>
      </c>
      <c r="E11" s="6" t="s">
        <v>30</v>
      </c>
      <c r="F11" s="6">
        <v>10116</v>
      </c>
      <c r="G11" s="14" t="s">
        <v>31</v>
      </c>
      <c r="H11" s="44">
        <v>13141</v>
      </c>
      <c r="I11" s="45">
        <v>0</v>
      </c>
    </row>
    <row r="12" spans="1:9" ht="15.5" x14ac:dyDescent="0.35">
      <c r="A12" s="52" t="s">
        <v>32</v>
      </c>
      <c r="B12" s="46" t="s">
        <v>33</v>
      </c>
      <c r="C12" s="7">
        <v>1</v>
      </c>
      <c r="D12" s="49" t="s">
        <v>34</v>
      </c>
      <c r="E12" s="6" t="s">
        <v>35</v>
      </c>
      <c r="F12" s="6">
        <v>10124</v>
      </c>
      <c r="G12" s="14" t="s">
        <v>36</v>
      </c>
      <c r="H12" s="44">
        <v>59133</v>
      </c>
      <c r="I12" s="45">
        <v>0</v>
      </c>
    </row>
    <row r="13" spans="1:9" ht="15.5" x14ac:dyDescent="0.35">
      <c r="A13" s="52" t="s">
        <v>37</v>
      </c>
      <c r="B13" s="46" t="s">
        <v>38</v>
      </c>
      <c r="C13" s="50">
        <v>1</v>
      </c>
      <c r="D13" s="49" t="s">
        <v>39</v>
      </c>
      <c r="E13" s="6" t="s">
        <v>40</v>
      </c>
      <c r="F13" s="6">
        <v>10132</v>
      </c>
      <c r="G13" s="14" t="s">
        <v>41</v>
      </c>
      <c r="H13" s="44">
        <v>45992</v>
      </c>
      <c r="I13" s="45">
        <v>0</v>
      </c>
    </row>
    <row r="14" spans="1:9" ht="15.5" x14ac:dyDescent="0.35">
      <c r="A14" s="52" t="s">
        <v>194</v>
      </c>
      <c r="B14" s="46" t="s">
        <v>247</v>
      </c>
      <c r="C14" s="7">
        <v>14</v>
      </c>
      <c r="D14" s="49" t="s">
        <v>195</v>
      </c>
      <c r="E14" s="6" t="s">
        <v>196</v>
      </c>
      <c r="F14" s="6">
        <v>10140</v>
      </c>
      <c r="G14" s="14" t="s">
        <v>197</v>
      </c>
      <c r="H14" s="44">
        <v>19711</v>
      </c>
      <c r="I14" s="45">
        <v>0</v>
      </c>
    </row>
    <row r="15" spans="1:9" ht="15.5" x14ac:dyDescent="0.35">
      <c r="A15" s="52" t="s">
        <v>198</v>
      </c>
      <c r="B15" s="46" t="s">
        <v>199</v>
      </c>
      <c r="C15" s="50">
        <v>2</v>
      </c>
      <c r="D15" s="49" t="s">
        <v>200</v>
      </c>
      <c r="E15" s="6" t="s">
        <v>201</v>
      </c>
      <c r="F15" s="6">
        <v>10157</v>
      </c>
      <c r="G15" s="14" t="s">
        <v>202</v>
      </c>
      <c r="H15" s="44">
        <v>177398</v>
      </c>
      <c r="I15" s="45">
        <v>0</v>
      </c>
    </row>
    <row r="16" spans="1:9" ht="15.5" x14ac:dyDescent="0.35">
      <c r="A16" s="52" t="s">
        <v>42</v>
      </c>
      <c r="B16" s="46" t="s">
        <v>248</v>
      </c>
      <c r="C16" s="7">
        <v>22</v>
      </c>
      <c r="D16" s="49" t="s">
        <v>43</v>
      </c>
      <c r="E16" s="6" t="s">
        <v>44</v>
      </c>
      <c r="F16" s="6">
        <v>10165</v>
      </c>
      <c r="G16" s="14" t="s">
        <v>45</v>
      </c>
      <c r="H16" s="44">
        <v>52562</v>
      </c>
      <c r="I16" s="45">
        <v>0</v>
      </c>
    </row>
    <row r="17" spans="1:9" ht="15.5" x14ac:dyDescent="0.35">
      <c r="A17" s="52" t="s">
        <v>46</v>
      </c>
      <c r="B17" s="46" t="s">
        <v>47</v>
      </c>
      <c r="C17" s="7">
        <v>5</v>
      </c>
      <c r="D17" s="49" t="s">
        <v>48</v>
      </c>
      <c r="E17" s="6" t="s">
        <v>49</v>
      </c>
      <c r="F17" s="6">
        <v>10173</v>
      </c>
      <c r="G17" s="14" t="s">
        <v>50</v>
      </c>
      <c r="H17" s="44">
        <v>32852</v>
      </c>
      <c r="I17" s="45">
        <v>0</v>
      </c>
    </row>
    <row r="18" spans="1:9" ht="15.5" x14ac:dyDescent="0.35">
      <c r="A18" s="52" t="s">
        <v>51</v>
      </c>
      <c r="B18" s="46" t="s">
        <v>52</v>
      </c>
      <c r="C18" s="7">
        <v>1</v>
      </c>
      <c r="D18" s="49" t="s">
        <v>53</v>
      </c>
      <c r="E18" s="6" t="s">
        <v>54</v>
      </c>
      <c r="F18" s="6">
        <v>10181</v>
      </c>
      <c r="G18" s="14" t="s">
        <v>55</v>
      </c>
      <c r="H18" s="44">
        <v>13141</v>
      </c>
      <c r="I18" s="45">
        <v>336.5</v>
      </c>
    </row>
    <row r="19" spans="1:9" ht="15.5" x14ac:dyDescent="0.35">
      <c r="A19" s="52" t="s">
        <v>203</v>
      </c>
      <c r="B19" s="46" t="s">
        <v>204</v>
      </c>
      <c r="C19" s="7">
        <v>1</v>
      </c>
      <c r="D19" s="49" t="s">
        <v>205</v>
      </c>
      <c r="E19" s="6" t="s">
        <v>206</v>
      </c>
      <c r="F19" s="6">
        <v>10199</v>
      </c>
      <c r="G19" s="14" t="s">
        <v>207</v>
      </c>
      <c r="H19" s="44">
        <v>946124</v>
      </c>
      <c r="I19" s="45">
        <v>0</v>
      </c>
    </row>
    <row r="20" spans="1:9" ht="15.5" x14ac:dyDescent="0.35">
      <c r="A20" s="52" t="s">
        <v>208</v>
      </c>
      <c r="B20" s="46" t="s">
        <v>209</v>
      </c>
      <c r="C20" s="53">
        <v>1</v>
      </c>
      <c r="D20" s="49" t="s">
        <v>210</v>
      </c>
      <c r="E20" s="6" t="s">
        <v>211</v>
      </c>
      <c r="F20" s="6">
        <v>10207</v>
      </c>
      <c r="G20" s="14" t="s">
        <v>212</v>
      </c>
      <c r="H20" s="44">
        <v>39420</v>
      </c>
      <c r="I20" s="45">
        <v>0</v>
      </c>
    </row>
    <row r="21" spans="1:9" ht="15.5" x14ac:dyDescent="0.35">
      <c r="A21" s="52" t="s">
        <v>56</v>
      </c>
      <c r="B21" s="46" t="s">
        <v>237</v>
      </c>
      <c r="C21" s="53">
        <v>53</v>
      </c>
      <c r="D21" s="49" t="s">
        <v>57</v>
      </c>
      <c r="E21" s="6" t="s">
        <v>58</v>
      </c>
      <c r="F21" s="6">
        <v>10215</v>
      </c>
      <c r="G21" s="14" t="s">
        <v>59</v>
      </c>
      <c r="H21" s="51">
        <v>26281</v>
      </c>
      <c r="I21" s="45">
        <v>13140.5</v>
      </c>
    </row>
    <row r="22" spans="1:9" ht="15.5" x14ac:dyDescent="0.35">
      <c r="A22" s="52" t="s">
        <v>60</v>
      </c>
      <c r="B22" s="46" t="s">
        <v>249</v>
      </c>
      <c r="C22" s="7">
        <v>31</v>
      </c>
      <c r="D22" s="49" t="s">
        <v>61</v>
      </c>
      <c r="E22" s="6" t="s">
        <v>62</v>
      </c>
      <c r="F22" s="6">
        <v>10231</v>
      </c>
      <c r="G22" s="14" t="s">
        <v>63</v>
      </c>
      <c r="H22" s="44">
        <v>45992</v>
      </c>
      <c r="I22" s="45">
        <v>0</v>
      </c>
    </row>
    <row r="23" spans="1:9" ht="15.5" x14ac:dyDescent="0.35">
      <c r="A23" s="52" t="s">
        <v>64</v>
      </c>
      <c r="B23" s="46" t="s">
        <v>65</v>
      </c>
      <c r="C23" s="53">
        <v>1</v>
      </c>
      <c r="D23" s="49" t="s">
        <v>66</v>
      </c>
      <c r="E23" s="6" t="s">
        <v>67</v>
      </c>
      <c r="F23" s="6">
        <v>10249</v>
      </c>
      <c r="G23" s="14" t="s">
        <v>68</v>
      </c>
      <c r="H23" s="44">
        <v>39422</v>
      </c>
      <c r="I23" s="45">
        <v>0</v>
      </c>
    </row>
    <row r="24" spans="1:9" ht="15.5" x14ac:dyDescent="0.35">
      <c r="A24" s="54" t="s">
        <v>255</v>
      </c>
      <c r="B24" s="46" t="s">
        <v>256</v>
      </c>
      <c r="C24" s="53">
        <v>6</v>
      </c>
      <c r="D24" s="35">
        <v>25</v>
      </c>
      <c r="E24" s="35">
        <v>1025</v>
      </c>
      <c r="F24" s="35">
        <v>10256</v>
      </c>
      <c r="G24" s="14" t="s">
        <v>257</v>
      </c>
      <c r="H24" s="44">
        <v>6570</v>
      </c>
      <c r="I24" s="45">
        <v>0</v>
      </c>
    </row>
    <row r="25" spans="1:9" ht="15.5" x14ac:dyDescent="0.35">
      <c r="A25" s="56" t="s">
        <v>69</v>
      </c>
      <c r="B25" s="57" t="s">
        <v>70</v>
      </c>
      <c r="C25" s="58">
        <v>1</v>
      </c>
      <c r="D25" s="59">
        <v>26</v>
      </c>
      <c r="E25" s="59">
        <v>1026</v>
      </c>
      <c r="F25" s="60">
        <v>10264</v>
      </c>
      <c r="G25" s="14" t="s">
        <v>71</v>
      </c>
      <c r="H25" s="44" t="s">
        <v>244</v>
      </c>
      <c r="I25" s="44" t="s">
        <v>244</v>
      </c>
    </row>
    <row r="26" spans="1:9" ht="15.5" x14ac:dyDescent="0.35">
      <c r="A26" s="52" t="s">
        <v>72</v>
      </c>
      <c r="B26" s="46" t="s">
        <v>73</v>
      </c>
      <c r="C26" s="7">
        <v>2</v>
      </c>
      <c r="D26" s="49" t="s">
        <v>74</v>
      </c>
      <c r="E26" s="6" t="s">
        <v>75</v>
      </c>
      <c r="F26" s="6">
        <v>10272</v>
      </c>
      <c r="G26" s="14" t="s">
        <v>76</v>
      </c>
      <c r="H26" s="44">
        <v>65703</v>
      </c>
      <c r="I26" s="45">
        <v>0</v>
      </c>
    </row>
    <row r="27" spans="1:9" ht="15.5" x14ac:dyDescent="0.35">
      <c r="A27" s="54" t="s">
        <v>258</v>
      </c>
      <c r="B27" s="46" t="s">
        <v>259</v>
      </c>
      <c r="C27" s="61">
        <v>1</v>
      </c>
      <c r="D27" s="35">
        <v>28</v>
      </c>
      <c r="E27" s="35">
        <v>1028</v>
      </c>
      <c r="F27" s="35">
        <v>10280</v>
      </c>
      <c r="G27" s="14" t="s">
        <v>260</v>
      </c>
      <c r="H27" s="44">
        <v>13141</v>
      </c>
      <c r="I27" s="45">
        <v>0</v>
      </c>
    </row>
    <row r="28" spans="1:9" ht="15.5" x14ac:dyDescent="0.35">
      <c r="A28" s="52" t="s">
        <v>213</v>
      </c>
      <c r="B28" s="46" t="s">
        <v>214</v>
      </c>
      <c r="C28" s="7">
        <v>1</v>
      </c>
      <c r="D28" s="49" t="s">
        <v>215</v>
      </c>
      <c r="E28" s="6">
        <v>1029</v>
      </c>
      <c r="F28" s="6">
        <v>10298</v>
      </c>
      <c r="G28" s="14" t="s">
        <v>216</v>
      </c>
      <c r="H28" s="44">
        <v>13141</v>
      </c>
      <c r="I28" s="45">
        <v>0</v>
      </c>
    </row>
    <row r="29" spans="1:9" ht="15.5" x14ac:dyDescent="0.35">
      <c r="A29" s="52" t="s">
        <v>217</v>
      </c>
      <c r="B29" s="46" t="s">
        <v>218</v>
      </c>
      <c r="C29" s="7">
        <v>4</v>
      </c>
      <c r="D29" s="48" t="s">
        <v>219</v>
      </c>
      <c r="E29" s="6" t="s">
        <v>220</v>
      </c>
      <c r="F29" s="6">
        <v>10306</v>
      </c>
      <c r="G29" s="14" t="s">
        <v>221</v>
      </c>
      <c r="H29" s="44">
        <v>137976</v>
      </c>
      <c r="I29" s="45">
        <v>0</v>
      </c>
    </row>
    <row r="30" spans="1:9" ht="15.5" x14ac:dyDescent="0.35">
      <c r="A30" s="52" t="s">
        <v>77</v>
      </c>
      <c r="B30" s="46" t="s">
        <v>78</v>
      </c>
      <c r="C30" s="7">
        <v>4</v>
      </c>
      <c r="D30" s="49" t="s">
        <v>79</v>
      </c>
      <c r="E30" s="6" t="s">
        <v>80</v>
      </c>
      <c r="F30" s="6">
        <v>10314</v>
      </c>
      <c r="G30" s="14" t="s">
        <v>81</v>
      </c>
      <c r="H30" s="44">
        <v>26281</v>
      </c>
      <c r="I30" s="45">
        <v>0</v>
      </c>
    </row>
    <row r="31" spans="1:9" ht="15.5" x14ac:dyDescent="0.35">
      <c r="A31" s="52" t="s">
        <v>82</v>
      </c>
      <c r="B31" s="46" t="s">
        <v>83</v>
      </c>
      <c r="C31" s="7">
        <v>11</v>
      </c>
      <c r="D31" s="49" t="s">
        <v>84</v>
      </c>
      <c r="E31" s="6" t="s">
        <v>85</v>
      </c>
      <c r="F31" s="6">
        <v>10330</v>
      </c>
      <c r="G31" s="14" t="s">
        <v>86</v>
      </c>
      <c r="H31" s="44">
        <v>170828</v>
      </c>
      <c r="I31" s="45">
        <v>0</v>
      </c>
    </row>
    <row r="32" spans="1:9" ht="15.5" x14ac:dyDescent="0.35">
      <c r="A32" s="52" t="s">
        <v>87</v>
      </c>
      <c r="B32" s="46" t="s">
        <v>250</v>
      </c>
      <c r="C32" s="7">
        <v>52</v>
      </c>
      <c r="D32" s="49" t="s">
        <v>88</v>
      </c>
      <c r="E32" s="6" t="s">
        <v>89</v>
      </c>
      <c r="F32" s="6">
        <v>10348</v>
      </c>
      <c r="G32" s="14" t="s">
        <v>90</v>
      </c>
      <c r="H32" s="44">
        <v>275953</v>
      </c>
      <c r="I32" s="45">
        <v>0</v>
      </c>
    </row>
    <row r="33" spans="1:9" ht="15.5" x14ac:dyDescent="0.35">
      <c r="A33" s="52" t="s">
        <v>91</v>
      </c>
      <c r="B33" s="46" t="s">
        <v>92</v>
      </c>
      <c r="C33" s="53">
        <v>1</v>
      </c>
      <c r="D33" s="49" t="s">
        <v>93</v>
      </c>
      <c r="E33" s="6" t="s">
        <v>94</v>
      </c>
      <c r="F33" s="6">
        <v>10355</v>
      </c>
      <c r="G33" s="14" t="s">
        <v>95</v>
      </c>
      <c r="H33" s="44">
        <v>6570</v>
      </c>
      <c r="I33" s="45">
        <v>195</v>
      </c>
    </row>
    <row r="34" spans="1:9" ht="15.5" x14ac:dyDescent="0.35">
      <c r="A34" s="52" t="s">
        <v>96</v>
      </c>
      <c r="B34" s="46" t="s">
        <v>97</v>
      </c>
      <c r="C34" s="7">
        <v>4</v>
      </c>
      <c r="D34" s="49" t="s">
        <v>98</v>
      </c>
      <c r="E34" s="6" t="s">
        <v>99</v>
      </c>
      <c r="F34" s="6">
        <v>10363</v>
      </c>
      <c r="G34" s="14" t="s">
        <v>100</v>
      </c>
      <c r="H34" s="44">
        <v>413929</v>
      </c>
      <c r="I34" s="45">
        <v>0</v>
      </c>
    </row>
    <row r="35" spans="1:9" ht="15.5" x14ac:dyDescent="0.35">
      <c r="A35" s="52" t="s">
        <v>222</v>
      </c>
      <c r="B35" s="46" t="s">
        <v>223</v>
      </c>
      <c r="C35" s="7">
        <v>2</v>
      </c>
      <c r="D35" s="49" t="s">
        <v>224</v>
      </c>
      <c r="E35" s="6" t="s">
        <v>225</v>
      </c>
      <c r="F35" s="6">
        <v>10371</v>
      </c>
      <c r="G35" s="14" t="s">
        <v>226</v>
      </c>
      <c r="H35" s="44">
        <v>282523</v>
      </c>
      <c r="I35" s="45">
        <v>0</v>
      </c>
    </row>
    <row r="36" spans="1:9" ht="15.5" x14ac:dyDescent="0.35">
      <c r="A36" s="52" t="s">
        <v>101</v>
      </c>
      <c r="B36" s="46" t="s">
        <v>102</v>
      </c>
      <c r="C36" s="7">
        <v>1</v>
      </c>
      <c r="D36" s="49" t="s">
        <v>103</v>
      </c>
      <c r="E36" s="6" t="s">
        <v>104</v>
      </c>
      <c r="F36" s="6">
        <v>10389</v>
      </c>
      <c r="G36" s="14" t="s">
        <v>105</v>
      </c>
      <c r="H36" s="44">
        <v>19711</v>
      </c>
      <c r="I36" s="45">
        <v>954.5</v>
      </c>
    </row>
    <row r="37" spans="1:9" ht="15.5" x14ac:dyDescent="0.35">
      <c r="A37" s="52" t="s">
        <v>106</v>
      </c>
      <c r="B37" s="46" t="s">
        <v>107</v>
      </c>
      <c r="C37" s="7">
        <v>1</v>
      </c>
      <c r="D37" s="49" t="s">
        <v>108</v>
      </c>
      <c r="E37" s="6" t="s">
        <v>109</v>
      </c>
      <c r="F37" s="6">
        <v>10397</v>
      </c>
      <c r="G37" s="14" t="s">
        <v>110</v>
      </c>
      <c r="H37" s="44">
        <v>197109</v>
      </c>
      <c r="I37" s="45">
        <v>0</v>
      </c>
    </row>
    <row r="38" spans="1:9" ht="15.5" x14ac:dyDescent="0.35">
      <c r="A38" s="52" t="s">
        <v>111</v>
      </c>
      <c r="B38" s="46" t="s">
        <v>112</v>
      </c>
      <c r="C38" s="7">
        <v>1</v>
      </c>
      <c r="D38" s="49" t="s">
        <v>113</v>
      </c>
      <c r="E38" s="6" t="s">
        <v>114</v>
      </c>
      <c r="F38" s="6">
        <v>10405</v>
      </c>
      <c r="G38" s="14" t="s">
        <v>115</v>
      </c>
      <c r="H38" s="44">
        <v>26281</v>
      </c>
      <c r="I38" s="45">
        <v>0</v>
      </c>
    </row>
    <row r="39" spans="1:9" ht="15.5" x14ac:dyDescent="0.35">
      <c r="A39" s="52" t="s">
        <v>116</v>
      </c>
      <c r="B39" s="46" t="s">
        <v>117</v>
      </c>
      <c r="C39" s="7">
        <v>1</v>
      </c>
      <c r="D39" s="49" t="s">
        <v>118</v>
      </c>
      <c r="E39" s="6" t="s">
        <v>119</v>
      </c>
      <c r="F39" s="6">
        <v>10413</v>
      </c>
      <c r="G39" s="14" t="s">
        <v>120</v>
      </c>
      <c r="H39" s="44">
        <v>78844</v>
      </c>
      <c r="I39" s="45">
        <v>0</v>
      </c>
    </row>
    <row r="40" spans="1:9" ht="15.5" x14ac:dyDescent="0.35">
      <c r="A40" s="52" t="s">
        <v>121</v>
      </c>
      <c r="B40" s="46" t="s">
        <v>240</v>
      </c>
      <c r="C40" s="7">
        <v>39</v>
      </c>
      <c r="D40" s="49" t="s">
        <v>122</v>
      </c>
      <c r="E40" s="6" t="s">
        <v>123</v>
      </c>
      <c r="F40" s="6">
        <v>10421</v>
      </c>
      <c r="G40" s="14" t="s">
        <v>124</v>
      </c>
      <c r="H40" s="44">
        <v>32852</v>
      </c>
      <c r="I40" s="45">
        <v>0</v>
      </c>
    </row>
    <row r="41" spans="1:9" ht="15.5" x14ac:dyDescent="0.35">
      <c r="A41" s="52" t="s">
        <v>125</v>
      </c>
      <c r="B41" s="46" t="s">
        <v>126</v>
      </c>
      <c r="C41" s="53">
        <v>3</v>
      </c>
      <c r="D41" s="49" t="s">
        <v>127</v>
      </c>
      <c r="E41" s="6" t="s">
        <v>128</v>
      </c>
      <c r="F41" s="6">
        <v>10439</v>
      </c>
      <c r="G41" s="14" t="s">
        <v>129</v>
      </c>
      <c r="H41" s="44">
        <v>216820</v>
      </c>
      <c r="I41" s="45">
        <v>0</v>
      </c>
    </row>
    <row r="42" spans="1:9" ht="15.5" x14ac:dyDescent="0.35">
      <c r="A42" s="52" t="s">
        <v>130</v>
      </c>
      <c r="B42" s="46" t="s">
        <v>131</v>
      </c>
      <c r="C42" s="7">
        <v>1</v>
      </c>
      <c r="D42" s="49" t="s">
        <v>132</v>
      </c>
      <c r="E42" s="6" t="s">
        <v>133</v>
      </c>
      <c r="F42" s="6">
        <v>10447</v>
      </c>
      <c r="G42" s="14" t="s">
        <v>134</v>
      </c>
      <c r="H42" s="44">
        <v>72273</v>
      </c>
      <c r="I42" s="45">
        <v>0</v>
      </c>
    </row>
    <row r="43" spans="1:9" ht="15.5" x14ac:dyDescent="0.35">
      <c r="A43" s="52" t="s">
        <v>135</v>
      </c>
      <c r="B43" s="46" t="s">
        <v>136</v>
      </c>
      <c r="C43" s="7">
        <v>1</v>
      </c>
      <c r="D43" s="48" t="s">
        <v>137</v>
      </c>
      <c r="E43" s="6" t="s">
        <v>138</v>
      </c>
      <c r="F43" s="6">
        <v>10454</v>
      </c>
      <c r="G43" s="14" t="s">
        <v>139</v>
      </c>
      <c r="H43" s="44">
        <v>45992</v>
      </c>
      <c r="I43" s="45">
        <v>0</v>
      </c>
    </row>
    <row r="44" spans="1:9" ht="15.5" x14ac:dyDescent="0.35">
      <c r="A44" s="52" t="s">
        <v>140</v>
      </c>
      <c r="B44" s="46" t="s">
        <v>141</v>
      </c>
      <c r="C44" s="7">
        <v>1</v>
      </c>
      <c r="D44" s="48" t="s">
        <v>142</v>
      </c>
      <c r="E44" s="6" t="s">
        <v>143</v>
      </c>
      <c r="F44" s="6">
        <v>10470</v>
      </c>
      <c r="G44" s="14" t="s">
        <v>144</v>
      </c>
      <c r="H44" s="44">
        <v>32852</v>
      </c>
      <c r="I44" s="45">
        <v>0</v>
      </c>
    </row>
    <row r="45" spans="1:9" ht="15.5" x14ac:dyDescent="0.35">
      <c r="A45" s="52" t="s">
        <v>145</v>
      </c>
      <c r="B45" s="46" t="s">
        <v>146</v>
      </c>
      <c r="C45" s="7">
        <v>3</v>
      </c>
      <c r="D45" s="48" t="s">
        <v>147</v>
      </c>
      <c r="E45" s="6" t="s">
        <v>148</v>
      </c>
      <c r="F45" s="6">
        <v>10488</v>
      </c>
      <c r="G45" s="14" t="s">
        <v>149</v>
      </c>
      <c r="H45" s="44">
        <v>78844</v>
      </c>
      <c r="I45" s="45">
        <v>0</v>
      </c>
    </row>
    <row r="46" spans="1:9" ht="15.5" x14ac:dyDescent="0.35">
      <c r="A46" s="52" t="s">
        <v>227</v>
      </c>
      <c r="B46" s="46" t="s">
        <v>228</v>
      </c>
      <c r="C46" s="7">
        <v>6</v>
      </c>
      <c r="D46" s="48" t="s">
        <v>229</v>
      </c>
      <c r="E46" s="6" t="s">
        <v>230</v>
      </c>
      <c r="F46" s="6">
        <v>10496</v>
      </c>
      <c r="G46" s="14" t="s">
        <v>231</v>
      </c>
      <c r="H46" s="44">
        <v>65703</v>
      </c>
      <c r="I46" s="45">
        <v>0</v>
      </c>
    </row>
    <row r="47" spans="1:9" ht="15.5" x14ac:dyDescent="0.35">
      <c r="A47" s="52" t="s">
        <v>150</v>
      </c>
      <c r="B47" s="46" t="s">
        <v>239</v>
      </c>
      <c r="C47" s="7">
        <v>35</v>
      </c>
      <c r="D47" s="48" t="s">
        <v>151</v>
      </c>
      <c r="E47" s="6" t="s">
        <v>152</v>
      </c>
      <c r="F47" s="6">
        <v>10504</v>
      </c>
      <c r="G47" s="14" t="s">
        <v>153</v>
      </c>
      <c r="H47" s="44">
        <v>65703</v>
      </c>
      <c r="I47" s="45">
        <v>0</v>
      </c>
    </row>
    <row r="48" spans="1:9" ht="15.5" x14ac:dyDescent="0.35">
      <c r="A48" s="54" t="s">
        <v>261</v>
      </c>
      <c r="B48" s="46" t="s">
        <v>262</v>
      </c>
      <c r="C48" s="53">
        <v>21</v>
      </c>
      <c r="D48" s="35">
        <v>51</v>
      </c>
      <c r="E48" s="35">
        <v>1051</v>
      </c>
      <c r="F48" s="35">
        <v>10512</v>
      </c>
      <c r="G48" s="55" t="s">
        <v>263</v>
      </c>
      <c r="H48" s="44">
        <v>32852</v>
      </c>
      <c r="I48" s="45">
        <v>0</v>
      </c>
    </row>
    <row r="49" spans="1:9" ht="15.5" x14ac:dyDescent="0.35">
      <c r="A49" s="52" t="s">
        <v>154</v>
      </c>
      <c r="B49" s="46" t="s">
        <v>155</v>
      </c>
      <c r="C49" s="53">
        <v>1</v>
      </c>
      <c r="D49" s="48" t="s">
        <v>156</v>
      </c>
      <c r="E49" s="6" t="s">
        <v>157</v>
      </c>
      <c r="F49" s="6">
        <v>10520</v>
      </c>
      <c r="G49" s="14" t="s">
        <v>158</v>
      </c>
      <c r="H49" s="44">
        <v>6570</v>
      </c>
      <c r="I49" s="45">
        <v>0</v>
      </c>
    </row>
    <row r="50" spans="1:9" ht="15.5" x14ac:dyDescent="0.35">
      <c r="A50" s="52" t="s">
        <v>159</v>
      </c>
      <c r="B50" s="46" t="s">
        <v>238</v>
      </c>
      <c r="C50" s="53">
        <v>22</v>
      </c>
      <c r="D50" s="48" t="s">
        <v>160</v>
      </c>
      <c r="E50" s="6" t="s">
        <v>161</v>
      </c>
      <c r="F50" s="6">
        <v>10538</v>
      </c>
      <c r="G50" s="14" t="s">
        <v>162</v>
      </c>
      <c r="H50" s="44">
        <v>6570</v>
      </c>
      <c r="I50" s="45">
        <v>0</v>
      </c>
    </row>
    <row r="51" spans="1:9" ht="15.5" x14ac:dyDescent="0.35">
      <c r="A51" s="52" t="s">
        <v>163</v>
      </c>
      <c r="B51" s="46" t="s">
        <v>164</v>
      </c>
      <c r="C51" s="53">
        <v>1</v>
      </c>
      <c r="D51" s="48" t="s">
        <v>165</v>
      </c>
      <c r="E51" s="6" t="s">
        <v>166</v>
      </c>
      <c r="F51" s="6">
        <v>10546</v>
      </c>
      <c r="G51" s="14" t="s">
        <v>167</v>
      </c>
      <c r="H51" s="51">
        <v>105125</v>
      </c>
      <c r="I51" s="45">
        <v>0</v>
      </c>
    </row>
    <row r="52" spans="1:9" ht="15.5" x14ac:dyDescent="0.35">
      <c r="A52" s="52" t="s">
        <v>243</v>
      </c>
      <c r="B52" s="46" t="s">
        <v>242</v>
      </c>
      <c r="C52" s="7">
        <v>29</v>
      </c>
      <c r="D52" s="48">
        <v>55</v>
      </c>
      <c r="E52" s="6">
        <v>1055</v>
      </c>
      <c r="F52" s="6">
        <v>10553</v>
      </c>
      <c r="G52" s="14" t="s">
        <v>241</v>
      </c>
      <c r="H52" s="44">
        <v>13141</v>
      </c>
      <c r="I52" s="45">
        <v>0</v>
      </c>
    </row>
    <row r="53" spans="1:9" ht="15.5" x14ac:dyDescent="0.35">
      <c r="A53" s="52" t="s">
        <v>232</v>
      </c>
      <c r="B53" s="46" t="s">
        <v>251</v>
      </c>
      <c r="C53" s="53">
        <v>58</v>
      </c>
      <c r="D53" s="48" t="s">
        <v>233</v>
      </c>
      <c r="E53" s="6" t="s">
        <v>234</v>
      </c>
      <c r="F53" s="6">
        <v>10561</v>
      </c>
      <c r="G53" s="14" t="s">
        <v>235</v>
      </c>
      <c r="H53" s="44">
        <v>59133</v>
      </c>
      <c r="I53" s="45">
        <v>0</v>
      </c>
    </row>
    <row r="54" spans="1:9" ht="15.5" x14ac:dyDescent="0.35">
      <c r="A54" s="52" t="s">
        <v>168</v>
      </c>
      <c r="B54" s="46" t="s">
        <v>169</v>
      </c>
      <c r="C54" s="53">
        <v>1</v>
      </c>
      <c r="D54" s="48" t="s">
        <v>170</v>
      </c>
      <c r="E54" s="6" t="s">
        <v>171</v>
      </c>
      <c r="F54" s="6">
        <v>10579</v>
      </c>
      <c r="G54" s="14" t="s">
        <v>172</v>
      </c>
      <c r="H54" s="62">
        <v>52562</v>
      </c>
      <c r="I54" s="45">
        <v>0</v>
      </c>
    </row>
    <row r="55" spans="1:9" ht="15.5" x14ac:dyDescent="0.35">
      <c r="A55" s="52" t="s">
        <v>173</v>
      </c>
      <c r="B55" s="46" t="s">
        <v>174</v>
      </c>
      <c r="C55" s="7">
        <v>2</v>
      </c>
      <c r="D55" s="48" t="s">
        <v>175</v>
      </c>
      <c r="E55" s="6" t="s">
        <v>176</v>
      </c>
      <c r="F55" s="6">
        <v>10587</v>
      </c>
      <c r="G55" s="14" t="s">
        <v>177</v>
      </c>
      <c r="H55" s="44">
        <v>26281</v>
      </c>
      <c r="I55" s="45">
        <v>0</v>
      </c>
    </row>
    <row r="56" spans="1:9" ht="15.5" x14ac:dyDescent="0.35">
      <c r="A56" s="33" t="s">
        <v>178</v>
      </c>
      <c r="B56" s="34"/>
      <c r="C56" s="34"/>
      <c r="D56" s="35"/>
      <c r="E56" s="35"/>
      <c r="F56" s="35"/>
      <c r="G56" s="36"/>
      <c r="H56" s="37">
        <f>SUBTOTAL(109,Table1[2023-24 Final Allocation Amount])</f>
        <v>5000000</v>
      </c>
      <c r="I56" s="38">
        <f>SUBTOTAL(109,Table1[3rd Apportionment])</f>
        <v>14626.5</v>
      </c>
    </row>
    <row r="57" spans="1:9" s="29" customFormat="1" ht="15.5" x14ac:dyDescent="0.35">
      <c r="A57" s="28" t="s">
        <v>253</v>
      </c>
      <c r="C57" s="30"/>
      <c r="D57" s="31"/>
    </row>
    <row r="58" spans="1:9" s="29" customFormat="1" ht="15.5" x14ac:dyDescent="0.35">
      <c r="A58" s="32" t="s">
        <v>179</v>
      </c>
      <c r="C58" s="30"/>
      <c r="D58" s="31"/>
    </row>
    <row r="59" spans="1:9" s="29" customFormat="1" ht="15.5" x14ac:dyDescent="0.35">
      <c r="A59" s="32" t="s">
        <v>245</v>
      </c>
      <c r="B59" s="30"/>
      <c r="C59" s="31"/>
    </row>
    <row r="60" spans="1:9" s="29" customFormat="1" ht="15.5" x14ac:dyDescent="0.35">
      <c r="A60" s="16" t="s">
        <v>266</v>
      </c>
      <c r="B60" s="31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B5:G5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2"/>
  <sheetViews>
    <sheetView zoomScaleNormal="100" workbookViewId="0"/>
  </sheetViews>
  <sheetFormatPr defaultRowHeight="15.5" x14ac:dyDescent="0.35"/>
  <cols>
    <col min="1" max="1" width="17.53515625" style="4" customWidth="1"/>
    <col min="2" max="2" width="17.07421875" customWidth="1"/>
    <col min="3" max="3" width="22.765625" style="3" customWidth="1"/>
    <col min="4" max="4" width="17" customWidth="1"/>
    <col min="5" max="5" width="8.4609375" bestFit="1" customWidth="1"/>
    <col min="6" max="6" width="9.84375" bestFit="1" customWidth="1"/>
    <col min="7" max="7" width="7.4609375" bestFit="1" customWidth="1"/>
    <col min="8" max="8" width="8.4609375" bestFit="1" customWidth="1"/>
    <col min="9" max="9" width="9.84375" customWidth="1"/>
    <col min="10" max="11" width="8.4609375" bestFit="1" customWidth="1"/>
    <col min="12" max="12" width="10.84375" bestFit="1" customWidth="1"/>
    <col min="13" max="13" width="9.84375" customWidth="1"/>
    <col min="14" max="14" width="8.4609375" bestFit="1" customWidth="1"/>
    <col min="15" max="15" width="10.84375" bestFit="1" customWidth="1"/>
    <col min="16" max="16" width="9.84375" bestFit="1" customWidth="1"/>
    <col min="17" max="17" width="8.4609375" customWidth="1"/>
    <col min="18" max="19" width="10.84375" bestFit="1" customWidth="1"/>
    <col min="20" max="23" width="9.84375" bestFit="1" customWidth="1"/>
    <col min="24" max="26" width="9.84375" customWidth="1"/>
    <col min="27" max="27" width="9.84375" bestFit="1" customWidth="1"/>
    <col min="28" max="28" width="7.4609375" customWidth="1"/>
    <col min="29" max="29" width="8.4609375" customWidth="1"/>
    <col min="30" max="30" width="9.84375" customWidth="1"/>
    <col min="31" max="31" width="9.84375" bestFit="1" customWidth="1"/>
    <col min="32" max="32" width="9.84375" customWidth="1"/>
    <col min="33" max="34" width="8.4609375" customWidth="1"/>
    <col min="35" max="35" width="7.4609375" customWidth="1"/>
    <col min="36" max="36" width="9.84375" bestFit="1" customWidth="1"/>
    <col min="37" max="37" width="8.4609375" bestFit="1" customWidth="1"/>
    <col min="38" max="38" width="9.84375" bestFit="1" customWidth="1"/>
    <col min="39" max="39" width="8.4609375" bestFit="1" customWidth="1"/>
    <col min="40" max="40" width="8.4609375" customWidth="1"/>
    <col min="41" max="41" width="9.84375" bestFit="1" customWidth="1"/>
    <col min="42" max="42" width="8.4609375" bestFit="1" customWidth="1"/>
    <col min="43" max="43" width="9.84375" bestFit="1" customWidth="1"/>
    <col min="44" max="44" width="8.4609375" bestFit="1" customWidth="1"/>
    <col min="45" max="45" width="8.4609375" customWidth="1"/>
    <col min="46" max="46" width="9.84375" bestFit="1" customWidth="1"/>
    <col min="47" max="47" width="7.4609375" bestFit="1" customWidth="1"/>
    <col min="48" max="48" width="9.84375" bestFit="1" customWidth="1"/>
    <col min="49" max="49" width="11.84375" customWidth="1"/>
    <col min="50" max="50" width="7.69140625" bestFit="1" customWidth="1"/>
    <col min="51" max="51" width="8" bestFit="1" customWidth="1"/>
    <col min="52" max="52" width="9.4609375" bestFit="1" customWidth="1"/>
    <col min="53" max="53" width="7" bestFit="1" customWidth="1"/>
    <col min="54" max="54" width="12.23046875" bestFit="1" customWidth="1"/>
    <col min="56" max="56" width="9.4609375" bestFit="1" customWidth="1"/>
    <col min="57" max="57" width="8" bestFit="1" customWidth="1"/>
    <col min="58" max="58" width="7" bestFit="1" customWidth="1"/>
    <col min="59" max="59" width="9.304687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3046875" bestFit="1" customWidth="1"/>
    <col min="66" max="66" width="11.53515625" bestFit="1" customWidth="1"/>
    <col min="67" max="68" width="8" bestFit="1" customWidth="1"/>
    <col min="69" max="69" width="8.765625" bestFit="1" customWidth="1"/>
    <col min="70" max="70" width="10.4609375" bestFit="1" customWidth="1"/>
    <col min="71" max="71" width="8" bestFit="1" customWidth="1"/>
    <col min="72" max="72" width="6.765625" bestFit="1" customWidth="1"/>
    <col min="73" max="73" width="7" bestFit="1" customWidth="1"/>
    <col min="75" max="75" width="8" bestFit="1" customWidth="1"/>
    <col min="76" max="76" width="7.4609375" bestFit="1" customWidth="1"/>
    <col min="77" max="77" width="9" bestFit="1" customWidth="1"/>
    <col min="78" max="78" width="8" bestFit="1" customWidth="1"/>
    <col min="79" max="79" width="7.3046875" bestFit="1" customWidth="1"/>
    <col min="80" max="80" width="9" bestFit="1" customWidth="1"/>
    <col min="81" max="81" width="11.23046875" bestFit="1" customWidth="1"/>
    <col min="82" max="82" width="10.3046875" bestFit="1" customWidth="1"/>
    <col min="83" max="83" width="14.4609375" bestFit="1" customWidth="1"/>
    <col min="84" max="84" width="9.765625" bestFit="1" customWidth="1"/>
    <col min="85" max="85" width="13.3046875" bestFit="1" customWidth="1"/>
    <col min="86" max="86" width="11.69140625" bestFit="1" customWidth="1"/>
    <col min="87" max="87" width="15.07421875" bestFit="1" customWidth="1"/>
    <col min="88" max="88" width="9.84375" bestFit="1" customWidth="1"/>
    <col min="89" max="89" width="13.23046875" bestFit="1" customWidth="1"/>
    <col min="90" max="90" width="10.765625" bestFit="1" customWidth="1"/>
    <col min="91" max="91" width="10.4609375" bestFit="1" customWidth="1"/>
    <col min="92" max="92" width="8" bestFit="1" customWidth="1"/>
    <col min="93" max="93" width="6" bestFit="1" customWidth="1"/>
    <col min="94" max="94" width="8.3046875" bestFit="1" customWidth="1"/>
    <col min="95" max="95" width="8" bestFit="1" customWidth="1"/>
    <col min="96" max="96" width="8.07421875" bestFit="1" customWidth="1"/>
    <col min="97" max="97" width="9.84375" bestFit="1" customWidth="1"/>
    <col min="98" max="98" width="8" bestFit="1" customWidth="1"/>
    <col min="99" max="99" width="7.765625" bestFit="1" customWidth="1"/>
    <col min="100" max="100" width="6.3046875" bestFit="1" customWidth="1"/>
    <col min="101" max="101" width="8" bestFit="1" customWidth="1"/>
    <col min="102" max="102" width="9.5351562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3046875" bestFit="1" customWidth="1"/>
    <col min="107" max="107" width="29.07421875" bestFit="1" customWidth="1"/>
  </cols>
  <sheetData>
    <row r="1" spans="1:4" s="27" customFormat="1" ht="20" x14ac:dyDescent="0.4">
      <c r="A1" s="22" t="s">
        <v>267</v>
      </c>
      <c r="B1" s="26"/>
      <c r="C1" s="26"/>
      <c r="D1" s="26"/>
    </row>
    <row r="2" spans="1:4" s="2" customFormat="1" ht="18" x14ac:dyDescent="0.4">
      <c r="A2" s="17" t="s">
        <v>236</v>
      </c>
      <c r="B2" s="5"/>
      <c r="C2" s="5"/>
      <c r="D2" s="5"/>
    </row>
    <row r="3" spans="1:4" s="2" customFormat="1" ht="18" x14ac:dyDescent="0.4">
      <c r="A3" t="s">
        <v>252</v>
      </c>
      <c r="B3" s="5"/>
      <c r="C3" s="5"/>
      <c r="D3" s="5"/>
    </row>
    <row r="4" spans="1:4" ht="33" customHeight="1" thickBot="1" x14ac:dyDescent="0.4">
      <c r="A4" s="20" t="s">
        <v>3</v>
      </c>
      <c r="B4" s="21" t="s">
        <v>180</v>
      </c>
      <c r="C4" s="21" t="s">
        <v>181</v>
      </c>
      <c r="D4" s="21" t="s">
        <v>182</v>
      </c>
    </row>
    <row r="5" spans="1:4" ht="16" thickTop="1" x14ac:dyDescent="0.35">
      <c r="A5" s="42" t="s">
        <v>9</v>
      </c>
      <c r="B5" s="40" t="s">
        <v>7</v>
      </c>
      <c r="C5" s="8" t="s">
        <v>268</v>
      </c>
      <c r="D5" s="45">
        <v>0</v>
      </c>
    </row>
    <row r="6" spans="1:4" x14ac:dyDescent="0.35">
      <c r="A6" s="47" t="s">
        <v>14</v>
      </c>
      <c r="B6" s="46" t="s">
        <v>12</v>
      </c>
      <c r="C6" s="8" t="s">
        <v>268</v>
      </c>
      <c r="D6" s="45">
        <v>0</v>
      </c>
    </row>
    <row r="7" spans="1:4" x14ac:dyDescent="0.35">
      <c r="A7" s="49" t="s">
        <v>187</v>
      </c>
      <c r="B7" s="46" t="s">
        <v>185</v>
      </c>
      <c r="C7" s="8" t="s">
        <v>268</v>
      </c>
      <c r="D7" s="45">
        <v>0</v>
      </c>
    </row>
    <row r="8" spans="1:4" x14ac:dyDescent="0.35">
      <c r="A8" s="49" t="s">
        <v>19</v>
      </c>
      <c r="B8" s="46" t="s">
        <v>17</v>
      </c>
      <c r="C8" s="8" t="s">
        <v>268</v>
      </c>
      <c r="D8" s="45">
        <v>0</v>
      </c>
    </row>
    <row r="9" spans="1:4" x14ac:dyDescent="0.35">
      <c r="A9" s="49" t="s">
        <v>191</v>
      </c>
      <c r="B9" s="52" t="s">
        <v>190</v>
      </c>
      <c r="C9" s="8" t="s">
        <v>268</v>
      </c>
      <c r="D9" s="45">
        <v>0</v>
      </c>
    </row>
    <row r="10" spans="1:4" x14ac:dyDescent="0.35">
      <c r="A10" s="49" t="s">
        <v>24</v>
      </c>
      <c r="B10" s="52" t="s">
        <v>22</v>
      </c>
      <c r="C10" s="8" t="s">
        <v>268</v>
      </c>
      <c r="D10" s="45">
        <v>0</v>
      </c>
    </row>
    <row r="11" spans="1:4" x14ac:dyDescent="0.35">
      <c r="A11" s="49" t="s">
        <v>29</v>
      </c>
      <c r="B11" s="52" t="s">
        <v>27</v>
      </c>
      <c r="C11" s="8" t="s">
        <v>268</v>
      </c>
      <c r="D11" s="45">
        <v>0</v>
      </c>
    </row>
    <row r="12" spans="1:4" x14ac:dyDescent="0.35">
      <c r="A12" s="49" t="s">
        <v>34</v>
      </c>
      <c r="B12" s="52" t="s">
        <v>32</v>
      </c>
      <c r="C12" s="8" t="s">
        <v>268</v>
      </c>
      <c r="D12" s="45">
        <v>0</v>
      </c>
    </row>
    <row r="13" spans="1:4" x14ac:dyDescent="0.35">
      <c r="A13" s="49" t="s">
        <v>39</v>
      </c>
      <c r="B13" s="52" t="s">
        <v>37</v>
      </c>
      <c r="C13" s="8" t="s">
        <v>268</v>
      </c>
      <c r="D13" s="45">
        <v>0</v>
      </c>
    </row>
    <row r="14" spans="1:4" x14ac:dyDescent="0.35">
      <c r="A14" s="49" t="s">
        <v>195</v>
      </c>
      <c r="B14" s="52" t="s">
        <v>194</v>
      </c>
      <c r="C14" s="8" t="s">
        <v>268</v>
      </c>
      <c r="D14" s="45">
        <v>0</v>
      </c>
    </row>
    <row r="15" spans="1:4" x14ac:dyDescent="0.35">
      <c r="A15" s="49" t="s">
        <v>200</v>
      </c>
      <c r="B15" s="52" t="s">
        <v>198</v>
      </c>
      <c r="C15" s="8" t="s">
        <v>268</v>
      </c>
      <c r="D15" s="45">
        <v>0</v>
      </c>
    </row>
    <row r="16" spans="1:4" x14ac:dyDescent="0.35">
      <c r="A16" s="49" t="s">
        <v>43</v>
      </c>
      <c r="B16" s="52" t="s">
        <v>42</v>
      </c>
      <c r="C16" s="8" t="s">
        <v>268</v>
      </c>
      <c r="D16" s="45">
        <v>0</v>
      </c>
    </row>
    <row r="17" spans="1:4" x14ac:dyDescent="0.35">
      <c r="A17" s="49" t="s">
        <v>48</v>
      </c>
      <c r="B17" s="52" t="s">
        <v>46</v>
      </c>
      <c r="C17" s="8" t="s">
        <v>268</v>
      </c>
      <c r="D17" s="45">
        <v>0</v>
      </c>
    </row>
    <row r="18" spans="1:4" x14ac:dyDescent="0.35">
      <c r="A18" s="49" t="s">
        <v>53</v>
      </c>
      <c r="B18" s="52" t="s">
        <v>51</v>
      </c>
      <c r="C18" s="8" t="s">
        <v>268</v>
      </c>
      <c r="D18" s="45">
        <v>336.5</v>
      </c>
    </row>
    <row r="19" spans="1:4" x14ac:dyDescent="0.35">
      <c r="A19" s="49" t="s">
        <v>205</v>
      </c>
      <c r="B19" s="52" t="s">
        <v>203</v>
      </c>
      <c r="C19" s="8" t="s">
        <v>268</v>
      </c>
      <c r="D19" s="45">
        <v>0</v>
      </c>
    </row>
    <row r="20" spans="1:4" x14ac:dyDescent="0.35">
      <c r="A20" s="49" t="s">
        <v>210</v>
      </c>
      <c r="B20" s="52" t="s">
        <v>208</v>
      </c>
      <c r="C20" s="8" t="s">
        <v>268</v>
      </c>
      <c r="D20" s="45">
        <v>0</v>
      </c>
    </row>
    <row r="21" spans="1:4" x14ac:dyDescent="0.35">
      <c r="A21" s="49" t="s">
        <v>57</v>
      </c>
      <c r="B21" s="52" t="s">
        <v>56</v>
      </c>
      <c r="C21" s="8" t="s">
        <v>268</v>
      </c>
      <c r="D21" s="45">
        <v>13140.5</v>
      </c>
    </row>
    <row r="22" spans="1:4" x14ac:dyDescent="0.35">
      <c r="A22" s="49" t="s">
        <v>61</v>
      </c>
      <c r="B22" s="52" t="s">
        <v>60</v>
      </c>
      <c r="C22" s="8" t="s">
        <v>268</v>
      </c>
      <c r="D22" s="45">
        <v>0</v>
      </c>
    </row>
    <row r="23" spans="1:4" x14ac:dyDescent="0.35">
      <c r="A23" s="49" t="s">
        <v>66</v>
      </c>
      <c r="B23" s="52" t="s">
        <v>64</v>
      </c>
      <c r="C23" s="8" t="s">
        <v>268</v>
      </c>
      <c r="D23" s="45">
        <v>0</v>
      </c>
    </row>
    <row r="24" spans="1:4" x14ac:dyDescent="0.35">
      <c r="A24" s="35">
        <v>25</v>
      </c>
      <c r="B24" s="54" t="s">
        <v>255</v>
      </c>
      <c r="C24" s="8" t="s">
        <v>268</v>
      </c>
      <c r="D24" s="45">
        <v>0</v>
      </c>
    </row>
    <row r="25" spans="1:4" x14ac:dyDescent="0.35">
      <c r="A25" s="59">
        <v>26</v>
      </c>
      <c r="B25" s="56" t="s">
        <v>69</v>
      </c>
      <c r="C25" s="8" t="s">
        <v>268</v>
      </c>
      <c r="D25" s="44" t="s">
        <v>244</v>
      </c>
    </row>
    <row r="26" spans="1:4" x14ac:dyDescent="0.35">
      <c r="A26" s="49" t="s">
        <v>74</v>
      </c>
      <c r="B26" s="52" t="s">
        <v>72</v>
      </c>
      <c r="C26" s="8" t="s">
        <v>268</v>
      </c>
      <c r="D26" s="45">
        <v>0</v>
      </c>
    </row>
    <row r="27" spans="1:4" x14ac:dyDescent="0.35">
      <c r="A27" s="35">
        <v>28</v>
      </c>
      <c r="B27" s="54" t="s">
        <v>258</v>
      </c>
      <c r="C27" s="8" t="s">
        <v>268</v>
      </c>
      <c r="D27" s="45">
        <v>0</v>
      </c>
    </row>
    <row r="28" spans="1:4" x14ac:dyDescent="0.35">
      <c r="A28" s="49" t="s">
        <v>215</v>
      </c>
      <c r="B28" s="52" t="s">
        <v>213</v>
      </c>
      <c r="C28" s="8" t="s">
        <v>268</v>
      </c>
      <c r="D28" s="45">
        <v>0</v>
      </c>
    </row>
    <row r="29" spans="1:4" x14ac:dyDescent="0.35">
      <c r="A29" s="48" t="s">
        <v>219</v>
      </c>
      <c r="B29" s="52" t="s">
        <v>217</v>
      </c>
      <c r="C29" s="8" t="s">
        <v>268</v>
      </c>
      <c r="D29" s="45">
        <v>0</v>
      </c>
    </row>
    <row r="30" spans="1:4" x14ac:dyDescent="0.35">
      <c r="A30" s="49" t="s">
        <v>79</v>
      </c>
      <c r="B30" s="52" t="s">
        <v>77</v>
      </c>
      <c r="C30" s="8" t="s">
        <v>268</v>
      </c>
      <c r="D30" s="45">
        <v>0</v>
      </c>
    </row>
    <row r="31" spans="1:4" x14ac:dyDescent="0.35">
      <c r="A31" s="49" t="s">
        <v>84</v>
      </c>
      <c r="B31" s="52" t="s">
        <v>82</v>
      </c>
      <c r="C31" s="8" t="s">
        <v>268</v>
      </c>
      <c r="D31" s="45">
        <v>0</v>
      </c>
    </row>
    <row r="32" spans="1:4" x14ac:dyDescent="0.35">
      <c r="A32" s="49" t="s">
        <v>88</v>
      </c>
      <c r="B32" s="52" t="s">
        <v>87</v>
      </c>
      <c r="C32" s="8" t="s">
        <v>268</v>
      </c>
      <c r="D32" s="45">
        <v>0</v>
      </c>
    </row>
    <row r="33" spans="1:4" x14ac:dyDescent="0.35">
      <c r="A33" s="49" t="s">
        <v>93</v>
      </c>
      <c r="B33" s="52" t="s">
        <v>91</v>
      </c>
      <c r="C33" s="8" t="s">
        <v>268</v>
      </c>
      <c r="D33" s="45">
        <v>195</v>
      </c>
    </row>
    <row r="34" spans="1:4" x14ac:dyDescent="0.35">
      <c r="A34" s="49" t="s">
        <v>98</v>
      </c>
      <c r="B34" s="52" t="s">
        <v>96</v>
      </c>
      <c r="C34" s="8" t="s">
        <v>268</v>
      </c>
      <c r="D34" s="45">
        <v>0</v>
      </c>
    </row>
    <row r="35" spans="1:4" x14ac:dyDescent="0.35">
      <c r="A35" s="49" t="s">
        <v>224</v>
      </c>
      <c r="B35" s="52" t="s">
        <v>222</v>
      </c>
      <c r="C35" s="8" t="s">
        <v>268</v>
      </c>
      <c r="D35" s="45">
        <v>0</v>
      </c>
    </row>
    <row r="36" spans="1:4" x14ac:dyDescent="0.35">
      <c r="A36" s="49" t="s">
        <v>103</v>
      </c>
      <c r="B36" s="52" t="s">
        <v>101</v>
      </c>
      <c r="C36" s="8" t="s">
        <v>268</v>
      </c>
      <c r="D36" s="45">
        <v>954.5</v>
      </c>
    </row>
    <row r="37" spans="1:4" x14ac:dyDescent="0.35">
      <c r="A37" s="49" t="s">
        <v>108</v>
      </c>
      <c r="B37" s="52" t="s">
        <v>106</v>
      </c>
      <c r="C37" s="8" t="s">
        <v>268</v>
      </c>
      <c r="D37" s="45">
        <v>0</v>
      </c>
    </row>
    <row r="38" spans="1:4" x14ac:dyDescent="0.35">
      <c r="A38" s="49" t="s">
        <v>113</v>
      </c>
      <c r="B38" s="52" t="s">
        <v>111</v>
      </c>
      <c r="C38" s="8" t="s">
        <v>268</v>
      </c>
      <c r="D38" s="45">
        <v>0</v>
      </c>
    </row>
    <row r="39" spans="1:4" x14ac:dyDescent="0.35">
      <c r="A39" s="49" t="s">
        <v>118</v>
      </c>
      <c r="B39" s="52" t="s">
        <v>116</v>
      </c>
      <c r="C39" s="8" t="s">
        <v>268</v>
      </c>
      <c r="D39" s="45">
        <v>0</v>
      </c>
    </row>
    <row r="40" spans="1:4" x14ac:dyDescent="0.35">
      <c r="A40" s="49" t="s">
        <v>122</v>
      </c>
      <c r="B40" s="52" t="s">
        <v>121</v>
      </c>
      <c r="C40" s="8" t="s">
        <v>268</v>
      </c>
      <c r="D40" s="45">
        <v>0</v>
      </c>
    </row>
    <row r="41" spans="1:4" x14ac:dyDescent="0.35">
      <c r="A41" s="49" t="s">
        <v>127</v>
      </c>
      <c r="B41" s="52" t="s">
        <v>125</v>
      </c>
      <c r="C41" s="8" t="s">
        <v>268</v>
      </c>
      <c r="D41" s="45">
        <v>0</v>
      </c>
    </row>
    <row r="42" spans="1:4" x14ac:dyDescent="0.35">
      <c r="A42" s="49" t="s">
        <v>132</v>
      </c>
      <c r="B42" s="52" t="s">
        <v>130</v>
      </c>
      <c r="C42" s="8" t="s">
        <v>268</v>
      </c>
      <c r="D42" s="45">
        <v>0</v>
      </c>
    </row>
    <row r="43" spans="1:4" x14ac:dyDescent="0.35">
      <c r="A43" s="48" t="s">
        <v>137</v>
      </c>
      <c r="B43" s="52" t="s">
        <v>135</v>
      </c>
      <c r="C43" s="8" t="s">
        <v>268</v>
      </c>
      <c r="D43" s="45">
        <v>0</v>
      </c>
    </row>
    <row r="44" spans="1:4" x14ac:dyDescent="0.35">
      <c r="A44" s="48" t="s">
        <v>142</v>
      </c>
      <c r="B44" s="52" t="s">
        <v>140</v>
      </c>
      <c r="C44" s="8" t="s">
        <v>268</v>
      </c>
      <c r="D44" s="45">
        <v>0</v>
      </c>
    </row>
    <row r="45" spans="1:4" x14ac:dyDescent="0.35">
      <c r="A45" s="48" t="s">
        <v>147</v>
      </c>
      <c r="B45" s="52" t="s">
        <v>145</v>
      </c>
      <c r="C45" s="8" t="s">
        <v>268</v>
      </c>
      <c r="D45" s="45">
        <v>0</v>
      </c>
    </row>
    <row r="46" spans="1:4" x14ac:dyDescent="0.35">
      <c r="A46" s="48" t="s">
        <v>229</v>
      </c>
      <c r="B46" s="52" t="s">
        <v>227</v>
      </c>
      <c r="C46" s="8" t="s">
        <v>268</v>
      </c>
      <c r="D46" s="45">
        <v>0</v>
      </c>
    </row>
    <row r="47" spans="1:4" x14ac:dyDescent="0.35">
      <c r="A47" s="48" t="s">
        <v>151</v>
      </c>
      <c r="B47" s="52" t="s">
        <v>150</v>
      </c>
      <c r="C47" s="8" t="s">
        <v>268</v>
      </c>
      <c r="D47" s="45">
        <v>0</v>
      </c>
    </row>
    <row r="48" spans="1:4" x14ac:dyDescent="0.35">
      <c r="A48" s="35">
        <v>51</v>
      </c>
      <c r="B48" s="54" t="s">
        <v>261</v>
      </c>
      <c r="C48" s="8" t="s">
        <v>268</v>
      </c>
      <c r="D48" s="45">
        <v>0</v>
      </c>
    </row>
    <row r="49" spans="1:4" x14ac:dyDescent="0.35">
      <c r="A49" s="48" t="s">
        <v>156</v>
      </c>
      <c r="B49" s="52" t="s">
        <v>154</v>
      </c>
      <c r="C49" s="8" t="s">
        <v>268</v>
      </c>
      <c r="D49" s="45">
        <v>0</v>
      </c>
    </row>
    <row r="50" spans="1:4" x14ac:dyDescent="0.35">
      <c r="A50" s="48" t="s">
        <v>160</v>
      </c>
      <c r="B50" s="52" t="s">
        <v>159</v>
      </c>
      <c r="C50" s="8" t="s">
        <v>268</v>
      </c>
      <c r="D50" s="45">
        <v>0</v>
      </c>
    </row>
    <row r="51" spans="1:4" x14ac:dyDescent="0.35">
      <c r="A51" s="48" t="s">
        <v>165</v>
      </c>
      <c r="B51" s="52" t="s">
        <v>163</v>
      </c>
      <c r="C51" s="8" t="s">
        <v>268</v>
      </c>
      <c r="D51" s="45">
        <v>0</v>
      </c>
    </row>
    <row r="52" spans="1:4" x14ac:dyDescent="0.35">
      <c r="A52" s="48">
        <v>55</v>
      </c>
      <c r="B52" s="52" t="s">
        <v>243</v>
      </c>
      <c r="C52" s="8" t="s">
        <v>268</v>
      </c>
      <c r="D52" s="45">
        <v>0</v>
      </c>
    </row>
    <row r="53" spans="1:4" x14ac:dyDescent="0.35">
      <c r="A53" s="48" t="s">
        <v>233</v>
      </c>
      <c r="B53" s="52" t="s">
        <v>232</v>
      </c>
      <c r="C53" s="8" t="s">
        <v>268</v>
      </c>
      <c r="D53" s="45">
        <v>0</v>
      </c>
    </row>
    <row r="54" spans="1:4" x14ac:dyDescent="0.35">
      <c r="A54" s="48" t="s">
        <v>170</v>
      </c>
      <c r="B54" s="52" t="s">
        <v>168</v>
      </c>
      <c r="C54" s="8" t="s">
        <v>268</v>
      </c>
      <c r="D54" s="45">
        <v>0</v>
      </c>
    </row>
    <row r="55" spans="1:4" x14ac:dyDescent="0.35">
      <c r="A55" s="48" t="s">
        <v>175</v>
      </c>
      <c r="B55" s="52" t="s">
        <v>173</v>
      </c>
      <c r="C55" s="8" t="s">
        <v>268</v>
      </c>
      <c r="D55" s="45">
        <v>0</v>
      </c>
    </row>
    <row r="56" spans="1:4" x14ac:dyDescent="0.35">
      <c r="A56" s="39" t="s">
        <v>183</v>
      </c>
      <c r="C56" s="18"/>
      <c r="D56" s="19">
        <f>SUBTOTAL(109,Table2[Amount])</f>
        <v>14626.5</v>
      </c>
    </row>
    <row r="57" spans="1:4" x14ac:dyDescent="0.35">
      <c r="A57" s="1" t="s">
        <v>179</v>
      </c>
      <c r="C57"/>
    </row>
    <row r="58" spans="1:4" x14ac:dyDescent="0.35">
      <c r="A58" s="14" t="s">
        <v>184</v>
      </c>
      <c r="C58"/>
    </row>
    <row r="59" spans="1:4" x14ac:dyDescent="0.35">
      <c r="A59" s="12" t="s">
        <v>266</v>
      </c>
      <c r="C59"/>
    </row>
    <row r="60" spans="1:4" x14ac:dyDescent="0.35">
      <c r="C60"/>
    </row>
    <row r="61" spans="1:4" x14ac:dyDescent="0.35">
      <c r="C61"/>
    </row>
    <row r="62" spans="1:4" x14ac:dyDescent="0.35">
      <c r="C62"/>
    </row>
    <row r="63" spans="1:4" x14ac:dyDescent="0.35">
      <c r="C63"/>
    </row>
    <row r="64" spans="1:4" x14ac:dyDescent="0.35">
      <c r="C64"/>
    </row>
    <row r="65" spans="3:3" x14ac:dyDescent="0.35">
      <c r="C65"/>
    </row>
    <row r="66" spans="3:3" x14ac:dyDescent="0.35">
      <c r="C66"/>
    </row>
    <row r="67" spans="3:3" x14ac:dyDescent="0.35">
      <c r="C67"/>
    </row>
    <row r="68" spans="3:3" x14ac:dyDescent="0.35">
      <c r="C68"/>
    </row>
    <row r="69" spans="3:3" x14ac:dyDescent="0.35">
      <c r="C69"/>
    </row>
    <row r="70" spans="3:3" x14ac:dyDescent="0.35">
      <c r="C70"/>
    </row>
    <row r="71" spans="3:3" x14ac:dyDescent="0.35">
      <c r="C71"/>
    </row>
    <row r="72" spans="3:3" x14ac:dyDescent="0.35">
      <c r="C72"/>
    </row>
    <row r="73" spans="3:3" x14ac:dyDescent="0.35">
      <c r="C73"/>
    </row>
    <row r="74" spans="3:3" x14ac:dyDescent="0.35">
      <c r="C74"/>
    </row>
    <row r="75" spans="3:3" x14ac:dyDescent="0.35">
      <c r="C75"/>
    </row>
    <row r="76" spans="3:3" x14ac:dyDescent="0.35">
      <c r="C76"/>
    </row>
    <row r="77" spans="3:3" x14ac:dyDescent="0.35">
      <c r="C77"/>
    </row>
    <row r="78" spans="3:3" x14ac:dyDescent="0.35">
      <c r="C78"/>
    </row>
    <row r="79" spans="3:3" x14ac:dyDescent="0.35">
      <c r="C79"/>
    </row>
    <row r="80" spans="3:3" x14ac:dyDescent="0.35">
      <c r="C80"/>
    </row>
    <row r="81" spans="3:3" x14ac:dyDescent="0.35">
      <c r="C81"/>
    </row>
    <row r="82" spans="3:3" x14ac:dyDescent="0.35">
      <c r="C82"/>
    </row>
    <row r="83" spans="3:3" x14ac:dyDescent="0.35">
      <c r="C83"/>
    </row>
    <row r="84" spans="3:3" x14ac:dyDescent="0.35">
      <c r="C84"/>
    </row>
    <row r="85" spans="3:3" x14ac:dyDescent="0.35">
      <c r="C85"/>
    </row>
    <row r="86" spans="3:3" x14ac:dyDescent="0.35">
      <c r="C86"/>
    </row>
    <row r="87" spans="3:3" x14ac:dyDescent="0.35">
      <c r="C87"/>
    </row>
    <row r="88" spans="3:3" x14ac:dyDescent="0.35">
      <c r="C88"/>
    </row>
    <row r="89" spans="3:3" x14ac:dyDescent="0.35">
      <c r="C89"/>
    </row>
    <row r="90" spans="3:3" x14ac:dyDescent="0.35">
      <c r="C90"/>
    </row>
    <row r="91" spans="3:3" x14ac:dyDescent="0.35">
      <c r="C91"/>
    </row>
    <row r="92" spans="3:3" x14ac:dyDescent="0.35">
      <c r="C92"/>
    </row>
    <row r="93" spans="3:3" x14ac:dyDescent="0.35">
      <c r="C93"/>
    </row>
    <row r="94" spans="3:3" x14ac:dyDescent="0.35">
      <c r="C94"/>
    </row>
    <row r="95" spans="3:3" x14ac:dyDescent="0.35">
      <c r="C95"/>
    </row>
    <row r="96" spans="3:3" x14ac:dyDescent="0.35">
      <c r="C96"/>
    </row>
    <row r="97" spans="3:3" x14ac:dyDescent="0.35">
      <c r="C97"/>
    </row>
    <row r="98" spans="3:3" x14ac:dyDescent="0.35">
      <c r="C98"/>
    </row>
    <row r="99" spans="3:3" x14ac:dyDescent="0.35">
      <c r="C99"/>
    </row>
    <row r="100" spans="3:3" x14ac:dyDescent="0.35">
      <c r="C100"/>
    </row>
    <row r="101" spans="3:3" x14ac:dyDescent="0.35">
      <c r="C101"/>
    </row>
    <row r="102" spans="3:3" x14ac:dyDescent="0.35">
      <c r="C102"/>
    </row>
    <row r="103" spans="3:3" x14ac:dyDescent="0.35">
      <c r="C103"/>
    </row>
    <row r="104" spans="3:3" x14ac:dyDescent="0.35">
      <c r="C104"/>
    </row>
    <row r="105" spans="3:3" x14ac:dyDescent="0.35">
      <c r="C105"/>
    </row>
    <row r="106" spans="3:3" x14ac:dyDescent="0.35">
      <c r="C106"/>
    </row>
    <row r="107" spans="3:3" x14ac:dyDescent="0.35">
      <c r="C107"/>
    </row>
    <row r="108" spans="3:3" x14ac:dyDescent="0.35">
      <c r="C108"/>
    </row>
    <row r="109" spans="3:3" x14ac:dyDescent="0.35">
      <c r="C109"/>
    </row>
    <row r="110" spans="3:3" x14ac:dyDescent="0.35">
      <c r="C110"/>
    </row>
    <row r="111" spans="3:3" x14ac:dyDescent="0.35">
      <c r="C111"/>
    </row>
    <row r="112" spans="3:3" x14ac:dyDescent="0.35">
      <c r="C112"/>
    </row>
  </sheetData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A5:A5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Recip3-23: ESSA CSI COE (CA Dept of Education)</dc:title>
  <dc:subject>Every Student Succeeds Act (ESSA) Comprehensive Support and Improvement (CSI) for County Offices of Education (COE) Plan Approval (PA) subgrant Third apportionment schedule for fiscal year 2023-24.</dc:subject>
  <dc:creator/>
  <cp:keywords/>
  <dc:description/>
  <cp:lastModifiedBy/>
  <cp:revision>1</cp:revision>
  <dcterms:created xsi:type="dcterms:W3CDTF">2025-01-15T18:16:01Z</dcterms:created>
  <dcterms:modified xsi:type="dcterms:W3CDTF">2025-01-15T18:16:33Z</dcterms:modified>
  <cp:category/>
  <cp:contentStatus/>
</cp:coreProperties>
</file>