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66925"/>
  <xr:revisionPtr revIDLastSave="0" documentId="13_ncr:1_{D9258673-5973-4D7A-A64E-A674F8421885}" xr6:coauthVersionLast="47" xr6:coauthVersionMax="47" xr10:uidLastSave="{00000000-0000-0000-0000-000000000000}"/>
  <bookViews>
    <workbookView xWindow="14445" yWindow="1575" windowWidth="30600" windowHeight="11160" xr2:uid="{00000000-000D-0000-FFFF-FFFF00000000}"/>
  </bookViews>
  <sheets>
    <sheet name="ESSA CSI COE Apportionment" sheetId="2" r:id="rId1"/>
    <sheet name="ESSA CSI COE Summary" sheetId="3" r:id="rId2"/>
  </sheets>
  <definedNames>
    <definedName name="_xlnm._FilterDatabase" localSheetId="0" hidden="1">'ESSA CSI COE Apportionment'!$A$4:$I$61</definedName>
    <definedName name="_xlnm.Print_Titles" localSheetId="0">'ESSA CSI COE Apportionment'!$4:$4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3" l="1"/>
  <c r="I58" i="2"/>
  <c r="H58" i="2"/>
</calcChain>
</file>

<file path=xl/sharedStrings.xml><?xml version="1.0" encoding="utf-8"?>
<sst xmlns="http://schemas.openxmlformats.org/spreadsheetml/2006/main" count="451" uniqueCount="285">
  <si>
    <t>Plan Development and Implementation Support Subgrant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</si>
  <si>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</si>
  <si>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</si>
  <si>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</si>
  <si>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</si>
  <si>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</si>
  <si>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</si>
  <si>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</si>
  <si>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</si>
  <si>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</si>
  <si>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</si>
  <si>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</si>
  <si>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</si>
  <si>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</si>
  <si>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</si>
  <si>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</si>
  <si>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</si>
  <si>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</si>
  <si>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</si>
  <si>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</si>
  <si>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</si>
  <si>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</si>
  <si>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</si>
  <si>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</si>
  <si>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</si>
  <si>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</si>
  <si>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</si>
  <si>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</si>
  <si>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</si>
  <si>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</si>
  <si>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</si>
  <si>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Del Norte</t>
  </si>
  <si>
    <t>0000011789</t>
  </si>
  <si>
    <t>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</si>
  <si>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</si>
  <si>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</si>
  <si>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</si>
  <si>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</si>
  <si>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</si>
  <si>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</si>
  <si>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</si>
  <si>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</si>
  <si>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</si>
  <si>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</si>
  <si>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</si>
  <si>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</si>
  <si>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</si>
  <si>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</si>
  <si>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</si>
  <si>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</si>
  <si>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</si>
  <si>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</si>
  <si>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</si>
  <si>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</si>
  <si>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</si>
  <si>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</si>
  <si>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</si>
  <si>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</si>
  <si>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</si>
  <si>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</si>
  <si>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</si>
  <si>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</si>
  <si>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</si>
  <si>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</si>
  <si>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</si>
  <si>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</si>
  <si>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</si>
  <si>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</si>
  <si>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</si>
  <si>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</si>
  <si>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</si>
  <si>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</si>
  <si>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</si>
  <si>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</si>
  <si>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</si>
  <si>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</si>
  <si>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</si>
  <si>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</si>
  <si>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</si>
  <si>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</si>
  <si>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</si>
  <si>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</si>
  <si>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</si>
  <si>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</si>
  <si>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</si>
  <si>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</si>
  <si>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</si>
  <si>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</si>
  <si>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</si>
  <si>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</si>
  <si>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</si>
  <si>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</si>
  <si>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</si>
  <si>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</si>
  <si>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0000004508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</si>
  <si>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</si>
  <si>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</si>
  <si>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</si>
  <si>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</si>
  <si>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</si>
  <si>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</si>
  <si>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</si>
  <si>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</si>
  <si>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</si>
  <si>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</si>
  <si>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</si>
  <si>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</si>
  <si>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</si>
  <si>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</si>
  <si>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</si>
  <si>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</si>
  <si>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</si>
  <si>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</si>
  <si>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</si>
  <si>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</si>
  <si>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</si>
  <si>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</si>
  <si>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</si>
  <si>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</si>
  <si>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</si>
  <si>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</si>
  <si>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</si>
  <si>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</si>
  <si>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</si>
  <si>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</si>
  <si>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</si>
  <si>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</si>
  <si>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</si>
  <si>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</si>
  <si>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</si>
  <si>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</si>
  <si>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</si>
  <si>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</si>
  <si>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</si>
  <si>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</si>
  <si>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</si>
  <si>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</si>
  <si>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</si>
  <si>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</si>
  <si>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</si>
  <si>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</si>
  <si>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</si>
  <si>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</si>
  <si>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</si>
  <si>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</si>
  <si>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</si>
  <si>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</si>
  <si>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</si>
  <si>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</si>
  <si>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</si>
  <si>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</si>
  <si>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</si>
  <si>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</si>
  <si>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</si>
  <si>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</si>
  <si>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</si>
  <si>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</si>
  <si>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</si>
  <si>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</si>
  <si>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</si>
  <si>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</si>
  <si>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</si>
  <si>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</si>
  <si>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</si>
  <si>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</si>
  <si>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</si>
  <si>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</si>
  <si>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</si>
  <si>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</si>
  <si>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</si>
  <si>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</si>
  <si>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</si>
  <si>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</si>
  <si>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</si>
  <si>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</si>
  <si>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</si>
  <si>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</si>
  <si>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</si>
  <si>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</si>
  <si>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</si>
  <si>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</si>
  <si>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</si>
  <si>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</si>
  <si>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</si>
  <si>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</si>
  <si>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</si>
  <si>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</si>
  <si>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</si>
  <si>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</si>
  <si>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</si>
  <si>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</si>
  <si>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</si>
  <si>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</si>
  <si>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</si>
  <si>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</si>
  <si>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</si>
  <si>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</si>
  <si>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</si>
  <si>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</si>
  <si>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</si>
  <si>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</si>
  <si>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</si>
  <si>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</si>
  <si>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</si>
  <si>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</si>
  <si>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</si>
  <si>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</si>
  <si>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</si>
  <si>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</si>
  <si>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</si>
  <si>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</si>
  <si>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</si>
  <si>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</si>
  <si>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</si>
  <si>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</si>
  <si>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</si>
  <si>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</si>
  <si>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</si>
  <si>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</si>
  <si>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0000004402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</si>
  <si>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</si>
  <si>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</si>
  <si>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</si>
  <si>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</si>
  <si>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</si>
  <si>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</si>
  <si>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</si>
  <si>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</si>
  <si>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</si>
  <si>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</si>
  <si>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</si>
  <si>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</si>
  <si>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</si>
  <si>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</si>
  <si>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</si>
  <si>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</si>
  <si>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</si>
  <si>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</si>
  <si>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</si>
  <si>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</si>
  <si>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</si>
  <si>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</si>
  <si>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</si>
  <si>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</si>
  <si>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School Improvement and Support Office</t>
  </si>
  <si>
    <t>Statewide Total</t>
  </si>
  <si>
    <t>Amount</t>
  </si>
  <si>
    <t>Invoice Number</t>
  </si>
  <si>
    <t>County Treasurer</t>
  </si>
  <si>
    <t>0000013338</t>
  </si>
  <si>
    <t>0000002583</t>
  </si>
  <si>
    <t>Fiscal Year 2022-23</t>
  </si>
  <si>
    <t>Alpine County Office of Education</t>
  </si>
  <si>
    <t>Amador County Office of Education</t>
  </si>
  <si>
    <t>Alpine</t>
  </si>
  <si>
    <t>02</t>
  </si>
  <si>
    <t>03</t>
  </si>
  <si>
    <t>Amador</t>
  </si>
  <si>
    <t>Mariposa County Office of Education</t>
  </si>
  <si>
    <t>Mariposa</t>
  </si>
  <si>
    <t>Tuolumne County Office of Education</t>
  </si>
  <si>
    <t>Tuolumne</t>
  </si>
  <si>
    <t>2022-23 Final Allocation Amount</t>
  </si>
  <si>
    <t>55</t>
  </si>
  <si>
    <t>22</t>
  </si>
  <si>
    <t>0000011785</t>
  </si>
  <si>
    <t>0000011786</t>
  </si>
  <si>
    <t>0000011869</t>
  </si>
  <si>
    <t>0000004851</t>
  </si>
  <si>
    <t>Student Achievement and Support Division</t>
  </si>
  <si>
    <t>N/A</t>
  </si>
  <si>
    <t>*Note: El Dorado County Office of Education declined 2022-23 CSI funds due to Dashboard Alternative School Status (DASS) opt-out.</t>
  </si>
  <si>
    <t>*Note: Mono County Office of Education declined 2022-23 CSI funds.</t>
  </si>
  <si>
    <t>County 
Name</t>
  </si>
  <si>
    <t>0000009047</t>
  </si>
  <si>
    <t>0000008422</t>
  </si>
  <si>
    <t>0000012471</t>
  </si>
  <si>
    <t>0000004364</t>
  </si>
  <si>
    <t>0000004357</t>
  </si>
  <si>
    <t>0000001357</t>
  </si>
  <si>
    <t>Schedule of the Final Apportionment for the Every Student Succeeds Act Comprehensive Support and Improvement (CSI) Funding for County Offices of Education</t>
  </si>
  <si>
    <t>November 2024</t>
  </si>
  <si>
    <t>Final Apportionment</t>
  </si>
  <si>
    <t>22-15439 11-15-2024</t>
  </si>
  <si>
    <t>Invoices for the Final Apportionment for the Every Student Succeeds Act Comprehensive Support and Improvement Funding for County Offices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</si>
</sst>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5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5"/>
      <color theme="3"/>
      <name val="Calibri"/>
      <family val="2"/>
      <scheme val="minor"/>
    </font>
    <font>
      <sz val="12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5" fillId="0" borderId="1" applyNumberFormat="0" applyFill="0" applyAlignment="0" applyProtection="0"/>
    <xf numFmtId="43" fontId="3" fillId="0" borderId="0" applyFont="0" applyFill="0" applyBorder="0" applyAlignment="0" applyProtection="0"/>
    <xf numFmtId="0" fontId="12" fillId="0" borderId="3" applyNumberFormat="0" applyFill="0" applyAlignment="0" applyProtection="0"/>
    <xf numFmtId="0" fontId="5" fillId="0" borderId="1" applyNumberFormat="0" applyFill="0" applyAlignment="0" applyProtection="0"/>
  </cellStyleXfs>
  <cellXfs count="33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/>
    <xf numFmtId="0" fontId="3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49" fontId="4" fillId="0" borderId="0" xfId="2" applyNumberFormat="1" applyFont="1" applyAlignment="1">
      <alignment horizontal="left"/>
    </xf>
    <xf numFmtId="164" fontId="3" fillId="0" borderId="0" xfId="2" applyNumberFormat="1"/>
    <xf numFmtId="49" fontId="3" fillId="0" borderId="0" xfId="2" applyNumberFormat="1" applyAlignment="1">
      <alignment horizontal="center"/>
    </xf>
    <xf numFmtId="0" fontId="2" fillId="0" borderId="0" xfId="1"/>
    <xf numFmtId="49" fontId="9" fillId="0" borderId="0" xfId="1" applyNumberFormat="1" applyFont="1" applyFill="1" applyAlignment="1">
      <alignment horizontal="centerContinuous" wrapText="1"/>
    </xf>
    <xf numFmtId="0" fontId="7" fillId="0" borderId="2" xfId="0" applyFont="1" applyBorder="1" applyAlignment="1">
      <alignment horizontal="left"/>
    </xf>
    <xf numFmtId="0" fontId="11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49" fontId="10" fillId="0" borderId="0" xfId="1" applyNumberFormat="1" applyFont="1" applyFill="1" applyAlignment="1">
      <alignment horizontal="centerContinuous" wrapText="1"/>
    </xf>
    <xf numFmtId="0" fontId="10" fillId="0" borderId="0" xfId="1" applyFont="1"/>
    <xf numFmtId="0" fontId="1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left"/>
    </xf>
    <xf numFmtId="0" fontId="6" fillId="4" borderId="0" xfId="2" applyFont="1" applyFill="1" applyAlignment="1">
      <alignment horizontal="right"/>
    </xf>
    <xf numFmtId="0" fontId="10" fillId="0" borderId="0" xfId="5" applyNumberFormat="1" applyFont="1" applyBorder="1" applyAlignment="1">
      <alignment horizontal="left"/>
    </xf>
    <xf numFmtId="0" fontId="2" fillId="0" borderId="0" xfId="6" applyFont="1" applyBorder="1" applyAlignment="1">
      <alignment horizontal="left"/>
    </xf>
    <xf numFmtId="49" fontId="10" fillId="0" borderId="0" xfId="5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49" fontId="6" fillId="0" borderId="0" xfId="0" applyNumberFormat="1" applyFont="1"/>
  </cellXfs>
  <cellStyles count="7">
    <cellStyle name="Comma 2" xfId="4" xr:uid="{00000000-0005-0000-0000-000000000000}"/>
    <cellStyle name="Heading 1" xfId="5" builtinId="16"/>
    <cellStyle name="Heading 1 2" xfId="1" xr:uid="{00000000-0005-0000-0000-000002000000}"/>
    <cellStyle name="Heading 2" xfId="6" builtinId="17"/>
    <cellStyle name="Heading 2 2" xfId="3" xr:uid="{00000000-0005-0000-0000-000004000000}"/>
    <cellStyle name="Normal" xfId="0" builtinId="0"/>
    <cellStyle name="Normal 2" xfId="2" xr:uid="{00000000-0005-0000-0000-000006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AEAAA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EAAAA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8" totalsRowCount="1" headerRowDxfId="33" dataDxfId="32" totalsRowDxfId="30" tableBorderDxfId="31">
  <sortState xmlns:xlrd2="http://schemas.microsoft.com/office/spreadsheetml/2017/richdata2" ref="A5:I57">
    <sortCondition ref="A4:A57"/>
  </sortState>
  <tableColumns count="9">
    <tableColumn id="1" xr3:uid="{00000000-0010-0000-0000-000001000000}" name="County _x000a_Name" totalsRowLabel="Total" dataDxfId="29" totalsRowDxfId="28" dataCellStyle="Normal"/>
    <tableColumn id="2" xr3:uid="{00000000-0010-0000-0000-000002000000}" name="FI$Cal Supplier ID" dataDxfId="27" totalsRowDxfId="26" dataCellStyle="Normal"/>
    <tableColumn id="3" xr3:uid="{00000000-0010-0000-0000-000003000000}" name="FI$Cal Address Sequence ID" dataDxfId="25" totalsRowDxfId="24" dataCellStyle="Normal"/>
    <tableColumn id="4" xr3:uid="{00000000-0010-0000-0000-000004000000}" name="County Code" dataDxfId="23" totalsRowDxfId="22" dataCellStyle="Normal"/>
    <tableColumn id="5" xr3:uid="{00000000-0010-0000-0000-000005000000}" name="Vendor_x000a_Code" dataDxfId="21" totalsRowDxfId="20" dataCellStyle="Normal"/>
    <tableColumn id="6" xr3:uid="{00000000-0010-0000-0000-000006000000}" name="Service Location Field" dataDxfId="19" totalsRowDxfId="18" dataCellStyle="Normal"/>
    <tableColumn id="7" xr3:uid="{00000000-0010-0000-0000-000007000000}" name="County Office of Education" dataDxfId="17" totalsRowDxfId="16" dataCellStyle="Normal"/>
    <tableColumn id="8" xr3:uid="{00000000-0010-0000-0000-000008000000}" name="2022-23 Final Allocation Amount" totalsRowFunction="sum" dataDxfId="15" totalsRowDxfId="14" dataCellStyle="Normal"/>
    <tableColumn id="11" xr3:uid="{00000000-0010-0000-0000-00000B000000}" name="Final Apportionment" totalsRowFunction="sum" dataDxfId="13" totalsRowDxfId="12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8" totalsRowCount="1" headerRowDxfId="11" dataDxfId="9" headerRowBorderDxfId="10" tableBorderDxfId="8" dataCellStyle="Normal">
  <tableColumns count="4">
    <tableColumn id="1" xr3:uid="{00000000-0010-0000-0100-000001000000}" name="County Code" totalsRowLabel="Statewide Total" dataDxfId="7" totalsRowDxfId="6" dataCellStyle="Normal"/>
    <tableColumn id="2" xr3:uid="{00000000-0010-0000-0100-000002000000}" name="County Treasurer" dataDxfId="5" totalsRowDxfId="4" dataCellStyle="Normal"/>
    <tableColumn id="4" xr3:uid="{00000000-0010-0000-0100-000004000000}" name="Invoice Number" dataDxfId="3" totalsRowDxfId="2" dataCellStyle="Normal"/>
    <tableColumn id="3" xr3:uid="{00000000-0010-0000-0100-000003000000}" name="Amount" totalsRowFunction="sum" dataDxfId="1" totalsRowDxfId="0" dataCellStyle="Norm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Normal="100" zoomScaleSheetLayoutView="100" workbookViewId="0"/>
  </sheetViews>
  <sheetFormatPr defaultColWidth="10" defaultRowHeight="14.25" x14ac:dyDescent="0.2"/>
  <cols>
    <col min="1" max="1" width="17" style="8" customWidth="1"/>
    <col min="2" max="2" width="17.25" style="1" customWidth="1"/>
    <col min="3" max="3" width="23.375" style="1" customWidth="1"/>
    <col min="4" max="4" width="15.375" style="2" customWidth="1"/>
    <col min="5" max="5" width="14.875" style="2" customWidth="1"/>
    <col min="6" max="6" width="19.125" style="2" customWidth="1"/>
    <col min="7" max="7" width="39.375" style="3" customWidth="1"/>
    <col min="8" max="8" width="25.5" style="3" bestFit="1" customWidth="1"/>
    <col min="9" max="9" width="18.25" style="3" customWidth="1"/>
    <col min="10" max="16384" width="10" style="3"/>
  </cols>
  <sheetData>
    <row r="1" spans="1:9" s="16" customFormat="1" ht="20.25" x14ac:dyDescent="0.3">
      <c r="A1" s="23" t="s">
        <v>280</v>
      </c>
      <c r="B1" s="14"/>
      <c r="C1" s="14"/>
      <c r="D1" s="15"/>
      <c r="E1" s="15"/>
      <c r="F1" s="15"/>
    </row>
    <row r="2" spans="1:9" ht="18" x14ac:dyDescent="0.25">
      <c r="A2" s="24" t="s">
        <v>0</v>
      </c>
    </row>
    <row r="3" spans="1:9" ht="15" x14ac:dyDescent="0.2">
      <c r="A3" s="19" t="s">
        <v>251</v>
      </c>
    </row>
    <row r="4" spans="1:9" s="2" customFormat="1" ht="38.25" customHeight="1" x14ac:dyDescent="0.2">
      <c r="A4" s="27" t="s">
        <v>273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262</v>
      </c>
      <c r="I4" s="27" t="s">
        <v>282</v>
      </c>
    </row>
    <row r="5" spans="1:9" s="19" customFormat="1" ht="15" x14ac:dyDescent="0.2">
      <c r="A5" s="19" t="s">
        <v>7</v>
      </c>
      <c r="B5" s="29" t="s">
        <v>8</v>
      </c>
      <c r="C5" s="26">
        <v>1</v>
      </c>
      <c r="D5" s="26" t="s">
        <v>9</v>
      </c>
      <c r="E5" s="26" t="s">
        <v>10</v>
      </c>
      <c r="F5" s="26">
        <v>10017</v>
      </c>
      <c r="G5" s="19" t="s">
        <v>11</v>
      </c>
      <c r="H5" s="30">
        <v>222973</v>
      </c>
      <c r="I5" s="30">
        <v>0</v>
      </c>
    </row>
    <row r="6" spans="1:9" s="19" customFormat="1" ht="15" x14ac:dyDescent="0.2">
      <c r="A6" s="19" t="s">
        <v>254</v>
      </c>
      <c r="B6" s="29" t="s">
        <v>265</v>
      </c>
      <c r="C6" s="26">
        <v>1</v>
      </c>
      <c r="D6" s="26" t="s">
        <v>255</v>
      </c>
      <c r="E6" s="26">
        <v>1002</v>
      </c>
      <c r="F6" s="26">
        <v>10025</v>
      </c>
      <c r="G6" s="19" t="s">
        <v>252</v>
      </c>
      <c r="H6" s="30">
        <v>6757</v>
      </c>
      <c r="I6" s="30">
        <v>0</v>
      </c>
    </row>
    <row r="7" spans="1:9" s="19" customFormat="1" ht="15" x14ac:dyDescent="0.2">
      <c r="A7" s="19" t="s">
        <v>257</v>
      </c>
      <c r="B7" s="29" t="s">
        <v>266</v>
      </c>
      <c r="C7" s="26">
        <v>1</v>
      </c>
      <c r="D7" s="26" t="s">
        <v>256</v>
      </c>
      <c r="E7" s="26">
        <v>1003</v>
      </c>
      <c r="F7" s="26">
        <v>10033</v>
      </c>
      <c r="G7" s="19" t="s">
        <v>253</v>
      </c>
      <c r="H7" s="30">
        <v>13514</v>
      </c>
      <c r="I7" s="30">
        <v>0</v>
      </c>
    </row>
    <row r="8" spans="1:9" ht="15" x14ac:dyDescent="0.2">
      <c r="A8" s="19" t="s">
        <v>12</v>
      </c>
      <c r="B8" s="29" t="s">
        <v>13</v>
      </c>
      <c r="C8" s="26">
        <v>5</v>
      </c>
      <c r="D8" s="26" t="s">
        <v>14</v>
      </c>
      <c r="E8" s="26" t="s">
        <v>15</v>
      </c>
      <c r="F8" s="26">
        <v>10041</v>
      </c>
      <c r="G8" s="19" t="s">
        <v>16</v>
      </c>
      <c r="H8" s="30">
        <v>114865</v>
      </c>
      <c r="I8" s="30">
        <v>0</v>
      </c>
    </row>
    <row r="9" spans="1:9" ht="15" x14ac:dyDescent="0.2">
      <c r="A9" s="19" t="s">
        <v>17</v>
      </c>
      <c r="B9" s="29" t="s">
        <v>18</v>
      </c>
      <c r="C9" s="26">
        <v>1</v>
      </c>
      <c r="D9" s="26" t="s">
        <v>19</v>
      </c>
      <c r="E9" s="26" t="s">
        <v>20</v>
      </c>
      <c r="F9" s="26">
        <v>10058</v>
      </c>
      <c r="G9" s="19" t="s">
        <v>21</v>
      </c>
      <c r="H9" s="30">
        <v>20270</v>
      </c>
      <c r="I9" s="30">
        <v>412</v>
      </c>
    </row>
    <row r="10" spans="1:9" ht="15" x14ac:dyDescent="0.2">
      <c r="A10" s="19" t="s">
        <v>22</v>
      </c>
      <c r="B10" s="29" t="s">
        <v>23</v>
      </c>
      <c r="C10" s="26">
        <v>1</v>
      </c>
      <c r="D10" s="26" t="s">
        <v>24</v>
      </c>
      <c r="E10" s="26" t="s">
        <v>25</v>
      </c>
      <c r="F10" s="26">
        <v>10066</v>
      </c>
      <c r="G10" s="19" t="s">
        <v>26</v>
      </c>
      <c r="H10" s="30">
        <v>6757</v>
      </c>
      <c r="I10" s="30">
        <v>0</v>
      </c>
    </row>
    <row r="11" spans="1:9" ht="15" x14ac:dyDescent="0.2">
      <c r="A11" s="19" t="s">
        <v>27</v>
      </c>
      <c r="B11" s="32" t="s">
        <v>274</v>
      </c>
      <c r="C11" s="26">
        <v>50</v>
      </c>
      <c r="D11" s="26" t="s">
        <v>28</v>
      </c>
      <c r="E11" s="26" t="s">
        <v>29</v>
      </c>
      <c r="F11" s="26">
        <v>10074</v>
      </c>
      <c r="G11" s="19" t="s">
        <v>30</v>
      </c>
      <c r="H11" s="30">
        <v>148649</v>
      </c>
      <c r="I11" s="30">
        <v>25990</v>
      </c>
    </row>
    <row r="12" spans="1:9" ht="15" x14ac:dyDescent="0.2">
      <c r="A12" s="19" t="s">
        <v>31</v>
      </c>
      <c r="B12" s="29" t="s">
        <v>32</v>
      </c>
      <c r="C12" s="26">
        <v>1</v>
      </c>
      <c r="D12" s="26" t="s">
        <v>33</v>
      </c>
      <c r="E12" s="26">
        <v>1008</v>
      </c>
      <c r="F12" s="26">
        <v>10082</v>
      </c>
      <c r="G12" s="19" t="s">
        <v>34</v>
      </c>
      <c r="H12" s="30">
        <v>20270</v>
      </c>
      <c r="I12" s="30">
        <v>3625</v>
      </c>
    </row>
    <row r="13" spans="1:9" ht="15" x14ac:dyDescent="0.2">
      <c r="A13" s="19" t="s">
        <v>35</v>
      </c>
      <c r="B13" s="29" t="s">
        <v>36</v>
      </c>
      <c r="C13" s="26">
        <v>1</v>
      </c>
      <c r="D13" s="26" t="s">
        <v>37</v>
      </c>
      <c r="E13" s="26" t="s">
        <v>38</v>
      </c>
      <c r="F13" s="26">
        <v>10090</v>
      </c>
      <c r="G13" s="19" t="s">
        <v>39</v>
      </c>
      <c r="H13" s="31" t="s">
        <v>270</v>
      </c>
      <c r="I13" s="31" t="s">
        <v>270</v>
      </c>
    </row>
    <row r="14" spans="1:9" ht="15" x14ac:dyDescent="0.2">
      <c r="A14" s="19" t="s">
        <v>40</v>
      </c>
      <c r="B14" s="29" t="s">
        <v>41</v>
      </c>
      <c r="C14" s="26">
        <v>10</v>
      </c>
      <c r="D14" s="26" t="s">
        <v>42</v>
      </c>
      <c r="E14" s="26" t="s">
        <v>43</v>
      </c>
      <c r="F14" s="26">
        <v>10108</v>
      </c>
      <c r="G14" s="19" t="s">
        <v>44</v>
      </c>
      <c r="H14" s="30">
        <v>304054</v>
      </c>
      <c r="I14" s="30">
        <v>12953</v>
      </c>
    </row>
    <row r="15" spans="1:9" ht="15" x14ac:dyDescent="0.2">
      <c r="A15" s="19" t="s">
        <v>45</v>
      </c>
      <c r="B15" s="29" t="s">
        <v>46</v>
      </c>
      <c r="C15" s="26">
        <v>5</v>
      </c>
      <c r="D15" s="26" t="s">
        <v>47</v>
      </c>
      <c r="E15" s="26" t="s">
        <v>48</v>
      </c>
      <c r="F15" s="26">
        <v>10116</v>
      </c>
      <c r="G15" s="19" t="s">
        <v>49</v>
      </c>
      <c r="H15" s="30">
        <v>27027</v>
      </c>
      <c r="I15" s="30">
        <v>0</v>
      </c>
    </row>
    <row r="16" spans="1:9" ht="15" x14ac:dyDescent="0.2">
      <c r="A16" s="19" t="s">
        <v>50</v>
      </c>
      <c r="B16" s="29" t="s">
        <v>51</v>
      </c>
      <c r="C16" s="26">
        <v>1</v>
      </c>
      <c r="D16" s="26" t="s">
        <v>52</v>
      </c>
      <c r="E16" s="26" t="s">
        <v>53</v>
      </c>
      <c r="F16" s="26">
        <v>10124</v>
      </c>
      <c r="G16" s="19" t="s">
        <v>54</v>
      </c>
      <c r="H16" s="30">
        <v>81081</v>
      </c>
      <c r="I16" s="30">
        <v>0</v>
      </c>
    </row>
    <row r="17" spans="1:9" ht="15" x14ac:dyDescent="0.2">
      <c r="A17" s="19" t="s">
        <v>55</v>
      </c>
      <c r="B17" s="29" t="s">
        <v>56</v>
      </c>
      <c r="C17" s="26">
        <v>1</v>
      </c>
      <c r="D17" s="26" t="s">
        <v>57</v>
      </c>
      <c r="E17" s="26" t="s">
        <v>58</v>
      </c>
      <c r="F17" s="26">
        <v>10132</v>
      </c>
      <c r="G17" s="19" t="s">
        <v>59</v>
      </c>
      <c r="H17" s="30">
        <v>54054</v>
      </c>
      <c r="I17" s="30">
        <v>0</v>
      </c>
    </row>
    <row r="18" spans="1:9" ht="15" x14ac:dyDescent="0.2">
      <c r="A18" s="19" t="s">
        <v>60</v>
      </c>
      <c r="B18" s="32" t="s">
        <v>275</v>
      </c>
      <c r="C18" s="26">
        <v>14</v>
      </c>
      <c r="D18" s="26" t="s">
        <v>61</v>
      </c>
      <c r="E18" s="26" t="s">
        <v>62</v>
      </c>
      <c r="F18" s="26">
        <v>10140</v>
      </c>
      <c r="G18" s="19" t="s">
        <v>63</v>
      </c>
      <c r="H18" s="30">
        <v>27027</v>
      </c>
      <c r="I18" s="30">
        <v>0</v>
      </c>
    </row>
    <row r="19" spans="1:9" ht="15" x14ac:dyDescent="0.2">
      <c r="A19" s="19" t="s">
        <v>64</v>
      </c>
      <c r="B19" s="29" t="s">
        <v>65</v>
      </c>
      <c r="C19" s="26">
        <v>2</v>
      </c>
      <c r="D19" s="26" t="s">
        <v>66</v>
      </c>
      <c r="E19" s="26" t="s">
        <v>67</v>
      </c>
      <c r="F19" s="26">
        <v>10157</v>
      </c>
      <c r="G19" s="19" t="s">
        <v>68</v>
      </c>
      <c r="H19" s="30">
        <v>168919</v>
      </c>
      <c r="I19" s="30">
        <v>21107</v>
      </c>
    </row>
    <row r="20" spans="1:9" ht="15" x14ac:dyDescent="0.2">
      <c r="A20" s="19" t="s">
        <v>69</v>
      </c>
      <c r="B20" s="32" t="s">
        <v>276</v>
      </c>
      <c r="C20" s="26">
        <v>22</v>
      </c>
      <c r="D20" s="26" t="s">
        <v>70</v>
      </c>
      <c r="E20" s="26" t="s">
        <v>71</v>
      </c>
      <c r="F20" s="26">
        <v>10165</v>
      </c>
      <c r="G20" s="19" t="s">
        <v>72</v>
      </c>
      <c r="H20" s="30">
        <v>47297</v>
      </c>
      <c r="I20" s="30">
        <v>684</v>
      </c>
    </row>
    <row r="21" spans="1:9" ht="15" x14ac:dyDescent="0.2">
      <c r="A21" s="19" t="s">
        <v>73</v>
      </c>
      <c r="B21" s="29" t="s">
        <v>74</v>
      </c>
      <c r="C21" s="26">
        <v>5</v>
      </c>
      <c r="D21" s="26" t="s">
        <v>75</v>
      </c>
      <c r="E21" s="26" t="s">
        <v>76</v>
      </c>
      <c r="F21" s="26">
        <v>10173</v>
      </c>
      <c r="G21" s="19" t="s">
        <v>77</v>
      </c>
      <c r="H21" s="30">
        <v>54054</v>
      </c>
      <c r="I21" s="30">
        <v>0</v>
      </c>
    </row>
    <row r="22" spans="1:9" ht="15" x14ac:dyDescent="0.2">
      <c r="A22" s="19" t="s">
        <v>78</v>
      </c>
      <c r="B22" s="29" t="s">
        <v>79</v>
      </c>
      <c r="C22" s="26">
        <v>1</v>
      </c>
      <c r="D22" s="26" t="s">
        <v>80</v>
      </c>
      <c r="E22" s="26" t="s">
        <v>81</v>
      </c>
      <c r="F22" s="26">
        <v>10181</v>
      </c>
      <c r="G22" s="19" t="s">
        <v>82</v>
      </c>
      <c r="H22" s="30">
        <v>13514</v>
      </c>
      <c r="I22" s="30">
        <v>0</v>
      </c>
    </row>
    <row r="23" spans="1:9" ht="15" x14ac:dyDescent="0.2">
      <c r="A23" s="19" t="s">
        <v>83</v>
      </c>
      <c r="B23" s="29" t="s">
        <v>84</v>
      </c>
      <c r="C23" s="26">
        <v>1</v>
      </c>
      <c r="D23" s="26" t="s">
        <v>85</v>
      </c>
      <c r="E23" s="26" t="s">
        <v>86</v>
      </c>
      <c r="F23" s="26">
        <v>10199</v>
      </c>
      <c r="G23" s="19" t="s">
        <v>87</v>
      </c>
      <c r="H23" s="30">
        <v>898649</v>
      </c>
      <c r="I23" s="30">
        <v>256313</v>
      </c>
    </row>
    <row r="24" spans="1:9" ht="15" x14ac:dyDescent="0.2">
      <c r="A24" s="19" t="s">
        <v>88</v>
      </c>
      <c r="B24" s="29" t="s">
        <v>89</v>
      </c>
      <c r="C24" s="26">
        <v>1</v>
      </c>
      <c r="D24" s="26" t="s">
        <v>90</v>
      </c>
      <c r="E24" s="26" t="s">
        <v>91</v>
      </c>
      <c r="F24" s="26">
        <v>10207</v>
      </c>
      <c r="G24" s="19" t="s">
        <v>92</v>
      </c>
      <c r="H24" s="30">
        <v>54054</v>
      </c>
      <c r="I24" s="30">
        <v>9355</v>
      </c>
    </row>
    <row r="25" spans="1:9" ht="15" x14ac:dyDescent="0.2">
      <c r="A25" s="19" t="s">
        <v>93</v>
      </c>
      <c r="B25" s="29" t="s">
        <v>94</v>
      </c>
      <c r="C25" s="26">
        <v>53</v>
      </c>
      <c r="D25" s="26" t="s">
        <v>95</v>
      </c>
      <c r="E25" s="26" t="s">
        <v>96</v>
      </c>
      <c r="F25" s="26">
        <v>10215</v>
      </c>
      <c r="G25" s="19" t="s">
        <v>97</v>
      </c>
      <c r="H25" s="30">
        <v>27027</v>
      </c>
      <c r="I25" s="30">
        <v>0</v>
      </c>
    </row>
    <row r="26" spans="1:9" ht="15" x14ac:dyDescent="0.2">
      <c r="A26" s="19" t="s">
        <v>259</v>
      </c>
      <c r="B26" s="29" t="s">
        <v>267</v>
      </c>
      <c r="C26" s="26">
        <v>1</v>
      </c>
      <c r="D26" s="26">
        <v>22</v>
      </c>
      <c r="E26" s="26">
        <v>1022</v>
      </c>
      <c r="F26" s="26">
        <v>10223</v>
      </c>
      <c r="G26" s="19" t="s">
        <v>258</v>
      </c>
      <c r="H26" s="30">
        <v>20270</v>
      </c>
      <c r="I26" s="30">
        <v>0</v>
      </c>
    </row>
    <row r="27" spans="1:9" ht="15" x14ac:dyDescent="0.2">
      <c r="A27" s="19" t="s">
        <v>98</v>
      </c>
      <c r="B27" s="32" t="s">
        <v>277</v>
      </c>
      <c r="C27" s="26">
        <v>31</v>
      </c>
      <c r="D27" s="26" t="s">
        <v>99</v>
      </c>
      <c r="E27" s="26" t="s">
        <v>100</v>
      </c>
      <c r="F27" s="26">
        <v>10231</v>
      </c>
      <c r="G27" s="19" t="s">
        <v>101</v>
      </c>
      <c r="H27" s="30">
        <v>74324</v>
      </c>
      <c r="I27" s="30">
        <v>12352</v>
      </c>
    </row>
    <row r="28" spans="1:9" ht="15" x14ac:dyDescent="0.2">
      <c r="A28" s="19" t="s">
        <v>102</v>
      </c>
      <c r="B28" s="29" t="s">
        <v>103</v>
      </c>
      <c r="C28" s="26">
        <v>1</v>
      </c>
      <c r="D28" s="26" t="s">
        <v>104</v>
      </c>
      <c r="E28" s="26" t="s">
        <v>105</v>
      </c>
      <c r="F28" s="26">
        <v>10249</v>
      </c>
      <c r="G28" s="19" t="s">
        <v>106</v>
      </c>
      <c r="H28" s="30">
        <v>20270</v>
      </c>
      <c r="I28" s="30">
        <v>4021</v>
      </c>
    </row>
    <row r="29" spans="1:9" ht="15" x14ac:dyDescent="0.2">
      <c r="A29" s="19" t="s">
        <v>107</v>
      </c>
      <c r="B29" s="29" t="s">
        <v>108</v>
      </c>
      <c r="C29" s="26">
        <v>1</v>
      </c>
      <c r="D29" s="26" t="s">
        <v>109</v>
      </c>
      <c r="E29" s="26" t="s">
        <v>110</v>
      </c>
      <c r="F29" s="26">
        <v>10264</v>
      </c>
      <c r="G29" s="19" t="s">
        <v>111</v>
      </c>
      <c r="H29" s="31" t="s">
        <v>270</v>
      </c>
      <c r="I29" s="31" t="s">
        <v>270</v>
      </c>
    </row>
    <row r="30" spans="1:9" ht="15" x14ac:dyDescent="0.2">
      <c r="A30" s="19" t="s">
        <v>112</v>
      </c>
      <c r="B30" s="29" t="s">
        <v>113</v>
      </c>
      <c r="C30" s="26">
        <v>2</v>
      </c>
      <c r="D30" s="26" t="s">
        <v>114</v>
      </c>
      <c r="E30" s="26" t="s">
        <v>115</v>
      </c>
      <c r="F30" s="26">
        <v>10272</v>
      </c>
      <c r="G30" s="19" t="s">
        <v>116</v>
      </c>
      <c r="H30" s="30">
        <v>20270</v>
      </c>
      <c r="I30" s="30">
        <v>0</v>
      </c>
    </row>
    <row r="31" spans="1:9" ht="15" x14ac:dyDescent="0.2">
      <c r="A31" s="19" t="s">
        <v>117</v>
      </c>
      <c r="B31" s="29" t="s">
        <v>118</v>
      </c>
      <c r="C31" s="26">
        <v>1</v>
      </c>
      <c r="D31" s="26" t="s">
        <v>119</v>
      </c>
      <c r="E31" s="26">
        <v>1029</v>
      </c>
      <c r="F31" s="26">
        <v>10298</v>
      </c>
      <c r="G31" s="19" t="s">
        <v>120</v>
      </c>
      <c r="H31" s="30">
        <v>13514</v>
      </c>
      <c r="I31" s="30">
        <v>0</v>
      </c>
    </row>
    <row r="32" spans="1:9" ht="15" x14ac:dyDescent="0.2">
      <c r="A32" s="19" t="s">
        <v>121</v>
      </c>
      <c r="B32" s="29" t="s">
        <v>122</v>
      </c>
      <c r="C32" s="26">
        <v>4</v>
      </c>
      <c r="D32" s="26" t="s">
        <v>123</v>
      </c>
      <c r="E32" s="26" t="s">
        <v>124</v>
      </c>
      <c r="F32" s="26">
        <v>10306</v>
      </c>
      <c r="G32" s="19" t="s">
        <v>125</v>
      </c>
      <c r="H32" s="30">
        <v>108108</v>
      </c>
      <c r="I32" s="30">
        <v>0</v>
      </c>
    </row>
    <row r="33" spans="1:9" ht="15" x14ac:dyDescent="0.2">
      <c r="A33" s="19" t="s">
        <v>126</v>
      </c>
      <c r="B33" s="29" t="s">
        <v>127</v>
      </c>
      <c r="C33" s="26">
        <v>4</v>
      </c>
      <c r="D33" s="26" t="s">
        <v>128</v>
      </c>
      <c r="E33" s="26" t="s">
        <v>129</v>
      </c>
      <c r="F33" s="26">
        <v>10314</v>
      </c>
      <c r="G33" s="19" t="s">
        <v>130</v>
      </c>
      <c r="H33" s="30">
        <v>40541</v>
      </c>
      <c r="I33" s="30">
        <v>0</v>
      </c>
    </row>
    <row r="34" spans="1:9" ht="15" x14ac:dyDescent="0.2">
      <c r="A34" s="19" t="s">
        <v>131</v>
      </c>
      <c r="B34" s="29" t="s">
        <v>132</v>
      </c>
      <c r="C34" s="26">
        <v>11</v>
      </c>
      <c r="D34" s="26" t="s">
        <v>133</v>
      </c>
      <c r="E34" s="26" t="s">
        <v>134</v>
      </c>
      <c r="F34" s="26">
        <v>10330</v>
      </c>
      <c r="G34" s="19" t="s">
        <v>135</v>
      </c>
      <c r="H34" s="30">
        <v>202703</v>
      </c>
      <c r="I34" s="30">
        <v>20549</v>
      </c>
    </row>
    <row r="35" spans="1:9" ht="15" x14ac:dyDescent="0.2">
      <c r="A35" s="19" t="s">
        <v>136</v>
      </c>
      <c r="B35" s="32" t="s">
        <v>278</v>
      </c>
      <c r="C35" s="26">
        <v>52</v>
      </c>
      <c r="D35" s="26" t="s">
        <v>137</v>
      </c>
      <c r="E35" s="26" t="s">
        <v>138</v>
      </c>
      <c r="F35" s="26">
        <v>10348</v>
      </c>
      <c r="G35" s="19" t="s">
        <v>139</v>
      </c>
      <c r="H35" s="30">
        <v>250000</v>
      </c>
      <c r="I35" s="30">
        <v>75834</v>
      </c>
    </row>
    <row r="36" spans="1:9" ht="15" x14ac:dyDescent="0.2">
      <c r="A36" s="19" t="s">
        <v>140</v>
      </c>
      <c r="B36" s="29" t="s">
        <v>141</v>
      </c>
      <c r="C36" s="26">
        <v>1</v>
      </c>
      <c r="D36" s="26" t="s">
        <v>142</v>
      </c>
      <c r="E36" s="26" t="s">
        <v>143</v>
      </c>
      <c r="F36" s="26">
        <v>10355</v>
      </c>
      <c r="G36" s="19" t="s">
        <v>144</v>
      </c>
      <c r="H36" s="30">
        <v>13514</v>
      </c>
      <c r="I36" s="30">
        <v>0</v>
      </c>
    </row>
    <row r="37" spans="1:9" ht="15" x14ac:dyDescent="0.2">
      <c r="A37" s="19" t="s">
        <v>145</v>
      </c>
      <c r="B37" s="29" t="s">
        <v>146</v>
      </c>
      <c r="C37" s="26">
        <v>4</v>
      </c>
      <c r="D37" s="26" t="s">
        <v>147</v>
      </c>
      <c r="E37" s="26" t="s">
        <v>148</v>
      </c>
      <c r="F37" s="26">
        <v>10363</v>
      </c>
      <c r="G37" s="19" t="s">
        <v>149</v>
      </c>
      <c r="H37" s="30">
        <v>459460</v>
      </c>
      <c r="I37" s="30">
        <v>54042</v>
      </c>
    </row>
    <row r="38" spans="1:9" ht="15" x14ac:dyDescent="0.2">
      <c r="A38" s="19" t="s">
        <v>150</v>
      </c>
      <c r="B38" s="29" t="s">
        <v>151</v>
      </c>
      <c r="C38" s="26">
        <v>2</v>
      </c>
      <c r="D38" s="26" t="s">
        <v>152</v>
      </c>
      <c r="E38" s="26" t="s">
        <v>153</v>
      </c>
      <c r="F38" s="26">
        <v>10371</v>
      </c>
      <c r="G38" s="19" t="s">
        <v>154</v>
      </c>
      <c r="H38" s="30">
        <v>310811</v>
      </c>
      <c r="I38" s="30">
        <v>0</v>
      </c>
    </row>
    <row r="39" spans="1:9" ht="15" x14ac:dyDescent="0.2">
      <c r="A39" s="19" t="s">
        <v>155</v>
      </c>
      <c r="B39" s="29" t="s">
        <v>156</v>
      </c>
      <c r="C39" s="26">
        <v>1</v>
      </c>
      <c r="D39" s="26" t="s">
        <v>157</v>
      </c>
      <c r="E39" s="26" t="s">
        <v>158</v>
      </c>
      <c r="F39" s="26">
        <v>10389</v>
      </c>
      <c r="G39" s="19" t="s">
        <v>159</v>
      </c>
      <c r="H39" s="30">
        <v>87838</v>
      </c>
      <c r="I39" s="30">
        <v>189</v>
      </c>
    </row>
    <row r="40" spans="1:9" ht="15" x14ac:dyDescent="0.2">
      <c r="A40" s="19" t="s">
        <v>160</v>
      </c>
      <c r="B40" s="29" t="s">
        <v>161</v>
      </c>
      <c r="C40" s="26">
        <v>1</v>
      </c>
      <c r="D40" s="26" t="s">
        <v>162</v>
      </c>
      <c r="E40" s="26" t="s">
        <v>163</v>
      </c>
      <c r="F40" s="26">
        <v>10397</v>
      </c>
      <c r="G40" s="19" t="s">
        <v>164</v>
      </c>
      <c r="H40" s="30">
        <v>168919</v>
      </c>
      <c r="I40" s="30">
        <v>13568</v>
      </c>
    </row>
    <row r="41" spans="1:9" ht="15" x14ac:dyDescent="0.2">
      <c r="A41" s="19" t="s">
        <v>165</v>
      </c>
      <c r="B41" s="29" t="s">
        <v>166</v>
      </c>
      <c r="C41" s="26">
        <v>1</v>
      </c>
      <c r="D41" s="26" t="s">
        <v>167</v>
      </c>
      <c r="E41" s="26" t="s">
        <v>168</v>
      </c>
      <c r="F41" s="26">
        <v>10405</v>
      </c>
      <c r="G41" s="19" t="s">
        <v>169</v>
      </c>
      <c r="H41" s="30">
        <v>27027</v>
      </c>
      <c r="I41" s="30">
        <v>0</v>
      </c>
    </row>
    <row r="42" spans="1:9" ht="15" x14ac:dyDescent="0.2">
      <c r="A42" s="19" t="s">
        <v>170</v>
      </c>
      <c r="B42" s="29" t="s">
        <v>171</v>
      </c>
      <c r="C42" s="26">
        <v>1</v>
      </c>
      <c r="D42" s="26" t="s">
        <v>172</v>
      </c>
      <c r="E42" s="26" t="s">
        <v>173</v>
      </c>
      <c r="F42" s="26">
        <v>10413</v>
      </c>
      <c r="G42" s="19" t="s">
        <v>174</v>
      </c>
      <c r="H42" s="30">
        <v>40541</v>
      </c>
      <c r="I42" s="30">
        <v>0</v>
      </c>
    </row>
    <row r="43" spans="1:9" ht="15" x14ac:dyDescent="0.2">
      <c r="A43" s="19" t="s">
        <v>175</v>
      </c>
      <c r="B43" s="29" t="s">
        <v>250</v>
      </c>
      <c r="C43" s="26">
        <v>39</v>
      </c>
      <c r="D43" s="26" t="s">
        <v>176</v>
      </c>
      <c r="E43" s="26" t="s">
        <v>177</v>
      </c>
      <c r="F43" s="26">
        <v>10421</v>
      </c>
      <c r="G43" s="19" t="s">
        <v>178</v>
      </c>
      <c r="H43" s="30">
        <v>40541</v>
      </c>
      <c r="I43" s="30">
        <v>11647</v>
      </c>
    </row>
    <row r="44" spans="1:9" ht="15" x14ac:dyDescent="0.2">
      <c r="A44" s="19" t="s">
        <v>179</v>
      </c>
      <c r="B44" s="29" t="s">
        <v>180</v>
      </c>
      <c r="C44" s="26">
        <v>3</v>
      </c>
      <c r="D44" s="26" t="s">
        <v>181</v>
      </c>
      <c r="E44" s="26" t="s">
        <v>182</v>
      </c>
      <c r="F44" s="26">
        <v>10439</v>
      </c>
      <c r="G44" s="19" t="s">
        <v>183</v>
      </c>
      <c r="H44" s="30">
        <v>121622</v>
      </c>
      <c r="I44" s="30">
        <v>0</v>
      </c>
    </row>
    <row r="45" spans="1:9" ht="15" x14ac:dyDescent="0.2">
      <c r="A45" s="19" t="s">
        <v>184</v>
      </c>
      <c r="B45" s="29" t="s">
        <v>185</v>
      </c>
      <c r="C45" s="26">
        <v>1</v>
      </c>
      <c r="D45" s="26" t="s">
        <v>186</v>
      </c>
      <c r="E45" s="26" t="s">
        <v>187</v>
      </c>
      <c r="F45" s="26">
        <v>10447</v>
      </c>
      <c r="G45" s="19" t="s">
        <v>188</v>
      </c>
      <c r="H45" s="30">
        <v>27027</v>
      </c>
      <c r="I45" s="30">
        <v>0</v>
      </c>
    </row>
    <row r="46" spans="1:9" ht="15" x14ac:dyDescent="0.2">
      <c r="A46" s="19" t="s">
        <v>189</v>
      </c>
      <c r="B46" s="29" t="s">
        <v>190</v>
      </c>
      <c r="C46" s="26">
        <v>1</v>
      </c>
      <c r="D46" s="26" t="s">
        <v>191</v>
      </c>
      <c r="E46" s="26" t="s">
        <v>192</v>
      </c>
      <c r="F46" s="26">
        <v>10454</v>
      </c>
      <c r="G46" s="19" t="s">
        <v>193</v>
      </c>
      <c r="H46" s="30">
        <v>87838</v>
      </c>
      <c r="I46" s="30">
        <v>41066</v>
      </c>
    </row>
    <row r="47" spans="1:9" ht="15" x14ac:dyDescent="0.2">
      <c r="A47" s="19" t="s">
        <v>194</v>
      </c>
      <c r="B47" s="29" t="s">
        <v>195</v>
      </c>
      <c r="C47" s="26">
        <v>1</v>
      </c>
      <c r="D47" s="26" t="s">
        <v>196</v>
      </c>
      <c r="E47" s="26" t="s">
        <v>197</v>
      </c>
      <c r="F47" s="26">
        <v>10470</v>
      </c>
      <c r="G47" s="19" t="s">
        <v>198</v>
      </c>
      <c r="H47" s="30">
        <v>27027</v>
      </c>
      <c r="I47" s="30">
        <v>9744</v>
      </c>
    </row>
    <row r="48" spans="1:9" ht="15" x14ac:dyDescent="0.2">
      <c r="A48" s="19" t="s">
        <v>199</v>
      </c>
      <c r="B48" s="29" t="s">
        <v>200</v>
      </c>
      <c r="C48" s="26">
        <v>3</v>
      </c>
      <c r="D48" s="26" t="s">
        <v>201</v>
      </c>
      <c r="E48" s="26" t="s">
        <v>202</v>
      </c>
      <c r="F48" s="26">
        <v>10488</v>
      </c>
      <c r="G48" s="19" t="s">
        <v>203</v>
      </c>
      <c r="H48" s="30">
        <v>74324</v>
      </c>
      <c r="I48" s="30">
        <v>0</v>
      </c>
    </row>
    <row r="49" spans="1:9" ht="15" x14ac:dyDescent="0.2">
      <c r="A49" s="19" t="s">
        <v>204</v>
      </c>
      <c r="B49" s="29" t="s">
        <v>205</v>
      </c>
      <c r="C49" s="26">
        <v>6</v>
      </c>
      <c r="D49" s="26" t="s">
        <v>206</v>
      </c>
      <c r="E49" s="26" t="s">
        <v>207</v>
      </c>
      <c r="F49" s="26">
        <v>10496</v>
      </c>
      <c r="G49" s="19" t="s">
        <v>208</v>
      </c>
      <c r="H49" s="30">
        <v>67568</v>
      </c>
      <c r="I49" s="30">
        <v>19700</v>
      </c>
    </row>
    <row r="50" spans="1:9" ht="15" x14ac:dyDescent="0.2">
      <c r="A50" s="19" t="s">
        <v>209</v>
      </c>
      <c r="B50" s="29" t="s">
        <v>249</v>
      </c>
      <c r="C50" s="26">
        <v>35</v>
      </c>
      <c r="D50" s="26" t="s">
        <v>210</v>
      </c>
      <c r="E50" s="26" t="s">
        <v>211</v>
      </c>
      <c r="F50" s="26">
        <v>10504</v>
      </c>
      <c r="G50" s="19" t="s">
        <v>212</v>
      </c>
      <c r="H50" s="30">
        <v>81081</v>
      </c>
      <c r="I50" s="30">
        <v>57104</v>
      </c>
    </row>
    <row r="51" spans="1:9" ht="15" x14ac:dyDescent="0.2">
      <c r="A51" s="19" t="s">
        <v>213</v>
      </c>
      <c r="B51" s="29" t="s">
        <v>214</v>
      </c>
      <c r="C51" s="26">
        <v>1</v>
      </c>
      <c r="D51" s="26" t="s">
        <v>215</v>
      </c>
      <c r="E51" s="26" t="s">
        <v>216</v>
      </c>
      <c r="F51" s="26">
        <v>10520</v>
      </c>
      <c r="G51" s="19" t="s">
        <v>217</v>
      </c>
      <c r="H51" s="30">
        <v>20270</v>
      </c>
      <c r="I51" s="30">
        <v>0</v>
      </c>
    </row>
    <row r="52" spans="1:9" ht="15" x14ac:dyDescent="0.2">
      <c r="A52" s="19" t="s">
        <v>218</v>
      </c>
      <c r="B52" s="29" t="s">
        <v>219</v>
      </c>
      <c r="C52" s="26">
        <v>22</v>
      </c>
      <c r="D52" s="26" t="s">
        <v>220</v>
      </c>
      <c r="E52" s="26" t="s">
        <v>221</v>
      </c>
      <c r="F52" s="26">
        <v>10538</v>
      </c>
      <c r="G52" s="19" t="s">
        <v>222</v>
      </c>
      <c r="H52" s="30">
        <v>20270</v>
      </c>
      <c r="I52" s="30">
        <v>0</v>
      </c>
    </row>
    <row r="53" spans="1:9" ht="15" x14ac:dyDescent="0.2">
      <c r="A53" s="19" t="s">
        <v>223</v>
      </c>
      <c r="B53" s="29" t="s">
        <v>224</v>
      </c>
      <c r="C53" s="26">
        <v>1</v>
      </c>
      <c r="D53" s="26" t="s">
        <v>225</v>
      </c>
      <c r="E53" s="26" t="s">
        <v>226</v>
      </c>
      <c r="F53" s="26">
        <v>10546</v>
      </c>
      <c r="G53" s="19" t="s">
        <v>227</v>
      </c>
      <c r="H53" s="30">
        <v>114865</v>
      </c>
      <c r="I53" s="30">
        <v>6101</v>
      </c>
    </row>
    <row r="54" spans="1:9" ht="15" x14ac:dyDescent="0.2">
      <c r="A54" s="19" t="s">
        <v>261</v>
      </c>
      <c r="B54" s="29" t="s">
        <v>268</v>
      </c>
      <c r="C54" s="26">
        <v>29</v>
      </c>
      <c r="D54" s="26">
        <v>55</v>
      </c>
      <c r="E54" s="26">
        <v>1055</v>
      </c>
      <c r="F54" s="26">
        <v>10553</v>
      </c>
      <c r="G54" s="19" t="s">
        <v>260</v>
      </c>
      <c r="H54" s="30">
        <v>13514</v>
      </c>
      <c r="I54" s="30">
        <v>0</v>
      </c>
    </row>
    <row r="55" spans="1:9" ht="15" x14ac:dyDescent="0.2">
      <c r="A55" s="19" t="s">
        <v>228</v>
      </c>
      <c r="B55" s="32" t="s">
        <v>279</v>
      </c>
      <c r="C55" s="26">
        <v>58</v>
      </c>
      <c r="D55" s="26" t="s">
        <v>229</v>
      </c>
      <c r="E55" s="26" t="s">
        <v>230</v>
      </c>
      <c r="F55" s="26">
        <v>10561</v>
      </c>
      <c r="G55" s="19" t="s">
        <v>231</v>
      </c>
      <c r="H55" s="30">
        <v>60811</v>
      </c>
      <c r="I55" s="30">
        <v>0</v>
      </c>
    </row>
    <row r="56" spans="1:9" ht="15" x14ac:dyDescent="0.2">
      <c r="A56" s="19" t="s">
        <v>232</v>
      </c>
      <c r="B56" s="29" t="s">
        <v>233</v>
      </c>
      <c r="C56" s="26">
        <v>1</v>
      </c>
      <c r="D56" s="26" t="s">
        <v>234</v>
      </c>
      <c r="E56" s="26" t="s">
        <v>235</v>
      </c>
      <c r="F56" s="26">
        <v>10579</v>
      </c>
      <c r="G56" s="19" t="s">
        <v>236</v>
      </c>
      <c r="H56" s="30">
        <v>40541</v>
      </c>
      <c r="I56" s="30">
        <v>19053</v>
      </c>
    </row>
    <row r="57" spans="1:9" ht="15" x14ac:dyDescent="0.2">
      <c r="A57" s="19" t="s">
        <v>237</v>
      </c>
      <c r="B57" s="29" t="s">
        <v>238</v>
      </c>
      <c r="C57" s="26">
        <v>2</v>
      </c>
      <c r="D57" s="26" t="s">
        <v>239</v>
      </c>
      <c r="E57" s="26" t="s">
        <v>240</v>
      </c>
      <c r="F57" s="26">
        <v>10587</v>
      </c>
      <c r="G57" s="19" t="s">
        <v>241</v>
      </c>
      <c r="H57" s="30">
        <v>33779</v>
      </c>
      <c r="I57" s="30">
        <v>9800</v>
      </c>
    </row>
    <row r="58" spans="1:9" ht="15" x14ac:dyDescent="0.2">
      <c r="A58" s="19" t="s">
        <v>242</v>
      </c>
      <c r="B58" s="29"/>
      <c r="C58" s="19"/>
      <c r="D58" s="19"/>
      <c r="E58" s="19"/>
      <c r="F58" s="19"/>
      <c r="G58" s="19"/>
      <c r="H58" s="30">
        <f>SUBTOTAL(109,Table1[2022-23 Final Allocation Amount])</f>
        <v>5000000</v>
      </c>
      <c r="I58" s="30">
        <f>SUBTOTAL(109,Table1[Final Apportionment])</f>
        <v>685209</v>
      </c>
    </row>
    <row r="59" spans="1:9" ht="15.75" x14ac:dyDescent="0.25">
      <c r="A59" s="20" t="s">
        <v>271</v>
      </c>
      <c r="B59" s="7"/>
      <c r="C59" s="22"/>
      <c r="D59" s="6"/>
      <c r="E59" s="6"/>
      <c r="F59" s="6"/>
      <c r="G59" s="5"/>
      <c r="H59" s="5"/>
      <c r="I59" s="5"/>
    </row>
    <row r="60" spans="1:9" ht="15.75" x14ac:dyDescent="0.25">
      <c r="A60" s="20" t="s">
        <v>272</v>
      </c>
      <c r="B60" s="7"/>
      <c r="C60" s="22"/>
      <c r="D60" s="6"/>
      <c r="E60" s="6"/>
      <c r="F60" s="6"/>
      <c r="G60" s="5"/>
      <c r="H60" s="5"/>
      <c r="I60" s="5"/>
    </row>
    <row r="61" spans="1:9" ht="15" x14ac:dyDescent="0.2">
      <c r="A61" s="21" t="s">
        <v>243</v>
      </c>
      <c r="B61" s="7"/>
      <c r="C61" s="7"/>
      <c r="D61" s="6"/>
      <c r="E61" s="6"/>
      <c r="F61" s="6"/>
      <c r="G61" s="5"/>
      <c r="H61" s="5"/>
      <c r="I61" s="5"/>
    </row>
    <row r="62" spans="1:9" ht="15" x14ac:dyDescent="0.2">
      <c r="A62" s="21" t="s">
        <v>269</v>
      </c>
      <c r="B62" s="7"/>
      <c r="C62" s="7"/>
      <c r="D62" s="6"/>
      <c r="E62" s="6"/>
      <c r="F62" s="6"/>
      <c r="G62" s="5"/>
      <c r="H62" s="5"/>
      <c r="I62" s="5"/>
    </row>
    <row r="63" spans="1:9" ht="15" x14ac:dyDescent="0.2">
      <c r="A63" s="21" t="s">
        <v>281</v>
      </c>
      <c r="B63" s="7"/>
      <c r="C63" s="7"/>
      <c r="D63" s="6"/>
      <c r="E63" s="6"/>
      <c r="F63" s="6"/>
      <c r="G63" s="5"/>
      <c r="H63" s="5"/>
      <c r="I63" s="5"/>
    </row>
  </sheetData>
  <phoneticPr fontId="14" type="noConversion"/>
  <printOptions horizontalCentered="1"/>
  <pageMargins left="0.25" right="0.25" top="0.25" bottom="0.25" header="0.3" footer="0.3"/>
  <pageSetup paperSize="5" scale="75" fitToHeight="0" orientation="landscape" r:id="rId1"/>
  <ignoredErrors>
    <ignoredError sqref="D27:E30 D55:E57 D8:E11 D12:D23 E13:E23 B54 D5:E5 B5:B7 D24:E25 B8:B10 B28:B34 E32:E53 D31:D53 D6:D7 B11:B27 B35:B53 B55:B5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4"/>
  <sheetViews>
    <sheetView zoomScaleNormal="100" workbookViewId="0"/>
  </sheetViews>
  <sheetFormatPr defaultColWidth="9" defaultRowHeight="15" x14ac:dyDescent="0.2"/>
  <cols>
    <col min="1" max="1" width="19.75" style="10" customWidth="1"/>
    <col min="2" max="2" width="19.25" style="4" customWidth="1"/>
    <col min="3" max="3" width="25.625" style="9" customWidth="1"/>
    <col min="4" max="4" width="19.125" style="4" customWidth="1"/>
    <col min="5" max="5" width="9.5" style="4" bestFit="1" customWidth="1"/>
    <col min="6" max="6" width="11.125" style="4" bestFit="1" customWidth="1"/>
    <col min="7" max="7" width="8.375" style="4" bestFit="1" customWidth="1"/>
    <col min="8" max="8" width="9.5" style="4" bestFit="1" customWidth="1"/>
    <col min="9" max="9" width="11.125" style="4" customWidth="1"/>
    <col min="10" max="11" width="9.5" style="4" bestFit="1" customWidth="1"/>
    <col min="12" max="12" width="12.25" style="4" bestFit="1" customWidth="1"/>
    <col min="13" max="13" width="11.125" style="4" customWidth="1"/>
    <col min="14" max="14" width="9.5" style="4" bestFit="1" customWidth="1"/>
    <col min="15" max="15" width="12.25" style="4" bestFit="1" customWidth="1"/>
    <col min="16" max="16" width="11.125" style="4" bestFit="1" customWidth="1"/>
    <col min="17" max="17" width="9.5" style="4" customWidth="1"/>
    <col min="18" max="19" width="12.25" style="4" bestFit="1" customWidth="1"/>
    <col min="20" max="23" width="11.125" style="4" bestFit="1" customWidth="1"/>
    <col min="24" max="26" width="11.125" style="4" customWidth="1"/>
    <col min="27" max="27" width="11.125" style="4" bestFit="1" customWidth="1"/>
    <col min="28" max="28" width="8.375" style="4" customWidth="1"/>
    <col min="29" max="29" width="9.5" style="4" customWidth="1"/>
    <col min="30" max="30" width="11.125" style="4" customWidth="1"/>
    <col min="31" max="31" width="11.125" style="4" bestFit="1" customWidth="1"/>
    <col min="32" max="32" width="11.125" style="4" customWidth="1"/>
    <col min="33" max="34" width="9.5" style="4" customWidth="1"/>
    <col min="35" max="35" width="8.375" style="4" customWidth="1"/>
    <col min="36" max="36" width="11.125" style="4" bestFit="1" customWidth="1"/>
    <col min="37" max="37" width="9.5" style="4" bestFit="1" customWidth="1"/>
    <col min="38" max="38" width="11.125" style="4" bestFit="1" customWidth="1"/>
    <col min="39" max="39" width="9.5" style="4" bestFit="1" customWidth="1"/>
    <col min="40" max="40" width="9.5" style="4" customWidth="1"/>
    <col min="41" max="41" width="11.125" style="4" bestFit="1" customWidth="1"/>
    <col min="42" max="42" width="9.5" style="4" bestFit="1" customWidth="1"/>
    <col min="43" max="43" width="11.125" style="4" bestFit="1" customWidth="1"/>
    <col min="44" max="44" width="9.5" style="4" bestFit="1" customWidth="1"/>
    <col min="45" max="45" width="9.5" style="4" customWidth="1"/>
    <col min="46" max="46" width="11.125" style="4" bestFit="1" customWidth="1"/>
    <col min="47" max="47" width="8.375" style="4" bestFit="1" customWidth="1"/>
    <col min="48" max="48" width="11.125" style="4" bestFit="1" customWidth="1"/>
    <col min="49" max="49" width="13.375" style="4" customWidth="1"/>
    <col min="50" max="50" width="8.625" style="4" bestFit="1" customWidth="1"/>
    <col min="51" max="51" width="9" style="4" bestFit="1" customWidth="1"/>
    <col min="52" max="52" width="10.625" style="4" bestFit="1" customWidth="1"/>
    <col min="53" max="53" width="7.875" style="4" bestFit="1" customWidth="1"/>
    <col min="54" max="54" width="13.75" style="4" bestFit="1" customWidth="1"/>
    <col min="55" max="55" width="9" style="4"/>
    <col min="56" max="56" width="10.625" style="4" bestFit="1" customWidth="1"/>
    <col min="57" max="57" width="9" style="4" bestFit="1" customWidth="1"/>
    <col min="58" max="58" width="7.875" style="4" bestFit="1" customWidth="1"/>
    <col min="59" max="59" width="10.5" style="4" bestFit="1" customWidth="1"/>
    <col min="60" max="60" width="9" style="4" bestFit="1" customWidth="1"/>
    <col min="61" max="61" width="7.875" style="4" bestFit="1" customWidth="1"/>
    <col min="62" max="63" width="9" style="4" bestFit="1" customWidth="1"/>
    <col min="64" max="64" width="7.875" style="4" bestFit="1" customWidth="1"/>
    <col min="65" max="65" width="8.125" style="4" bestFit="1" customWidth="1"/>
    <col min="66" max="66" width="13" style="4" bestFit="1" customWidth="1"/>
    <col min="67" max="68" width="9" style="4" bestFit="1" customWidth="1"/>
    <col min="69" max="69" width="9.875" style="4" bestFit="1" customWidth="1"/>
    <col min="70" max="70" width="11.75" style="4" bestFit="1" customWidth="1"/>
    <col min="71" max="71" width="9" style="4" bestFit="1" customWidth="1"/>
    <col min="72" max="72" width="7.625" style="4" bestFit="1" customWidth="1"/>
    <col min="73" max="73" width="7.875" style="4" bestFit="1" customWidth="1"/>
    <col min="74" max="74" width="9" style="4"/>
    <col min="75" max="75" width="9" style="4" bestFit="1" customWidth="1"/>
    <col min="76" max="76" width="8.375" style="4" bestFit="1" customWidth="1"/>
    <col min="77" max="77" width="10.125" style="4" bestFit="1" customWidth="1"/>
    <col min="78" max="78" width="9" style="4" bestFit="1" customWidth="1"/>
    <col min="79" max="79" width="8.25" style="4" bestFit="1" customWidth="1"/>
    <col min="80" max="80" width="10.125" style="4" bestFit="1" customWidth="1"/>
    <col min="81" max="81" width="12.625" style="4" bestFit="1" customWidth="1"/>
    <col min="82" max="82" width="11.625" style="4" bestFit="1" customWidth="1"/>
    <col min="83" max="83" width="16.25" style="4" bestFit="1" customWidth="1"/>
    <col min="84" max="84" width="11" style="4" bestFit="1" customWidth="1"/>
    <col min="85" max="85" width="15" style="4" bestFit="1" customWidth="1"/>
    <col min="86" max="86" width="13.125" style="4" bestFit="1" customWidth="1"/>
    <col min="87" max="87" width="17" style="4" bestFit="1" customWidth="1"/>
    <col min="88" max="88" width="11.125" style="4" bestFit="1" customWidth="1"/>
    <col min="89" max="89" width="14.875" style="4" bestFit="1" customWidth="1"/>
    <col min="90" max="90" width="12.125" style="4" bestFit="1" customWidth="1"/>
    <col min="91" max="91" width="11.75" style="4" bestFit="1" customWidth="1"/>
    <col min="92" max="92" width="9" style="4" bestFit="1" customWidth="1"/>
    <col min="93" max="93" width="6.75" style="4" bestFit="1" customWidth="1"/>
    <col min="94" max="94" width="9.375" style="4" bestFit="1" customWidth="1"/>
    <col min="95" max="95" width="9" style="4" bestFit="1" customWidth="1"/>
    <col min="96" max="96" width="9.125" style="4" bestFit="1" customWidth="1"/>
    <col min="97" max="97" width="11.125" style="4" bestFit="1" customWidth="1"/>
    <col min="98" max="98" width="9" style="4" bestFit="1" customWidth="1"/>
    <col min="99" max="99" width="8.75" style="4" bestFit="1" customWidth="1"/>
    <col min="100" max="100" width="7.125" style="4" bestFit="1" customWidth="1"/>
    <col min="101" max="101" width="9" style="4" bestFit="1" customWidth="1"/>
    <col min="102" max="102" width="10.75" style="4" bestFit="1" customWidth="1"/>
    <col min="103" max="103" width="9" style="4" bestFit="1" customWidth="1"/>
    <col min="104" max="104" width="7.875" style="4" bestFit="1" customWidth="1"/>
    <col min="105" max="105" width="9" style="4" bestFit="1" customWidth="1"/>
    <col min="106" max="106" width="36.25" style="4" bestFit="1" customWidth="1"/>
    <col min="107" max="107" width="32.75" style="4" bestFit="1" customWidth="1"/>
    <col min="108" max="16384" width="9" style="4"/>
  </cols>
  <sheetData>
    <row r="1" spans="1:4" s="18" customFormat="1" ht="20.25" x14ac:dyDescent="0.3">
      <c r="A1" s="25" t="s">
        <v>284</v>
      </c>
      <c r="B1" s="17"/>
      <c r="C1" s="17"/>
      <c r="D1" s="17"/>
    </row>
    <row r="2" spans="1:4" s="11" customFormat="1" ht="18" x14ac:dyDescent="0.25">
      <c r="A2" s="24" t="s">
        <v>0</v>
      </c>
      <c r="B2" s="12"/>
      <c r="C2" s="12"/>
      <c r="D2" s="12"/>
    </row>
    <row r="3" spans="1:4" s="11" customFormat="1" ht="18" x14ac:dyDescent="0.25">
      <c r="A3" s="19" t="s">
        <v>251</v>
      </c>
      <c r="B3" s="12"/>
      <c r="C3" s="12"/>
      <c r="D3" s="12"/>
    </row>
    <row r="4" spans="1:4" ht="33" customHeight="1" x14ac:dyDescent="0.2">
      <c r="A4" s="28" t="s">
        <v>3</v>
      </c>
      <c r="B4" s="28" t="s">
        <v>248</v>
      </c>
      <c r="C4" s="28" t="s">
        <v>247</v>
      </c>
      <c r="D4" s="28" t="s">
        <v>246</v>
      </c>
    </row>
    <row r="5" spans="1:4" x14ac:dyDescent="0.2">
      <c r="A5" s="26" t="s">
        <v>9</v>
      </c>
      <c r="B5" s="29" t="s">
        <v>7</v>
      </c>
      <c r="C5" s="26" t="s">
        <v>283</v>
      </c>
      <c r="D5" s="30">
        <v>0</v>
      </c>
    </row>
    <row r="6" spans="1:4" x14ac:dyDescent="0.2">
      <c r="A6" s="26" t="s">
        <v>255</v>
      </c>
      <c r="B6" s="29" t="s">
        <v>254</v>
      </c>
      <c r="C6" s="26" t="s">
        <v>283</v>
      </c>
      <c r="D6" s="30">
        <v>0</v>
      </c>
    </row>
    <row r="7" spans="1:4" x14ac:dyDescent="0.2">
      <c r="A7" s="26" t="s">
        <v>256</v>
      </c>
      <c r="B7" s="29" t="s">
        <v>257</v>
      </c>
      <c r="C7" s="26" t="s">
        <v>283</v>
      </c>
      <c r="D7" s="30">
        <v>0</v>
      </c>
    </row>
    <row r="8" spans="1:4" x14ac:dyDescent="0.2">
      <c r="A8" s="26" t="s">
        <v>14</v>
      </c>
      <c r="B8" s="29" t="s">
        <v>12</v>
      </c>
      <c r="C8" s="26" t="s">
        <v>283</v>
      </c>
      <c r="D8" s="30">
        <v>0</v>
      </c>
    </row>
    <row r="9" spans="1:4" x14ac:dyDescent="0.2">
      <c r="A9" s="26" t="s">
        <v>19</v>
      </c>
      <c r="B9" s="29" t="s">
        <v>17</v>
      </c>
      <c r="C9" s="26" t="s">
        <v>283</v>
      </c>
      <c r="D9" s="30">
        <v>412</v>
      </c>
    </row>
    <row r="10" spans="1:4" x14ac:dyDescent="0.2">
      <c r="A10" s="26" t="s">
        <v>24</v>
      </c>
      <c r="B10" s="29" t="s">
        <v>22</v>
      </c>
      <c r="C10" s="26" t="s">
        <v>283</v>
      </c>
      <c r="D10" s="30">
        <v>0</v>
      </c>
    </row>
    <row r="11" spans="1:4" x14ac:dyDescent="0.2">
      <c r="A11" s="26" t="s">
        <v>28</v>
      </c>
      <c r="B11" s="29" t="s">
        <v>27</v>
      </c>
      <c r="C11" s="26" t="s">
        <v>283</v>
      </c>
      <c r="D11" s="30">
        <v>25990</v>
      </c>
    </row>
    <row r="12" spans="1:4" x14ac:dyDescent="0.2">
      <c r="A12" s="26" t="s">
        <v>33</v>
      </c>
      <c r="B12" s="29" t="s">
        <v>31</v>
      </c>
      <c r="C12" s="26" t="s">
        <v>283</v>
      </c>
      <c r="D12" s="30">
        <v>3625</v>
      </c>
    </row>
    <row r="13" spans="1:4" x14ac:dyDescent="0.2">
      <c r="A13" s="26" t="s">
        <v>37</v>
      </c>
      <c r="B13" s="29" t="s">
        <v>35</v>
      </c>
      <c r="C13" s="26" t="s">
        <v>283</v>
      </c>
      <c r="D13" s="31" t="s">
        <v>270</v>
      </c>
    </row>
    <row r="14" spans="1:4" x14ac:dyDescent="0.2">
      <c r="A14" s="26" t="s">
        <v>42</v>
      </c>
      <c r="B14" s="29" t="s">
        <v>40</v>
      </c>
      <c r="C14" s="26" t="s">
        <v>283</v>
      </c>
      <c r="D14" s="30">
        <v>12953</v>
      </c>
    </row>
    <row r="15" spans="1:4" x14ac:dyDescent="0.2">
      <c r="A15" s="26" t="s">
        <v>47</v>
      </c>
      <c r="B15" s="29" t="s">
        <v>45</v>
      </c>
      <c r="C15" s="26" t="s">
        <v>283</v>
      </c>
      <c r="D15" s="30">
        <v>0</v>
      </c>
    </row>
    <row r="16" spans="1:4" x14ac:dyDescent="0.2">
      <c r="A16" s="26" t="s">
        <v>52</v>
      </c>
      <c r="B16" s="29" t="s">
        <v>50</v>
      </c>
      <c r="C16" s="26" t="s">
        <v>283</v>
      </c>
      <c r="D16" s="30">
        <v>0</v>
      </c>
    </row>
    <row r="17" spans="1:4" x14ac:dyDescent="0.2">
      <c r="A17" s="26" t="s">
        <v>57</v>
      </c>
      <c r="B17" s="29" t="s">
        <v>55</v>
      </c>
      <c r="C17" s="26" t="s">
        <v>283</v>
      </c>
      <c r="D17" s="30">
        <v>0</v>
      </c>
    </row>
    <row r="18" spans="1:4" x14ac:dyDescent="0.2">
      <c r="A18" s="26" t="s">
        <v>61</v>
      </c>
      <c r="B18" s="29" t="s">
        <v>60</v>
      </c>
      <c r="C18" s="26" t="s">
        <v>283</v>
      </c>
      <c r="D18" s="30">
        <v>0</v>
      </c>
    </row>
    <row r="19" spans="1:4" x14ac:dyDescent="0.2">
      <c r="A19" s="26" t="s">
        <v>66</v>
      </c>
      <c r="B19" s="29" t="s">
        <v>64</v>
      </c>
      <c r="C19" s="26" t="s">
        <v>283</v>
      </c>
      <c r="D19" s="30">
        <v>21107</v>
      </c>
    </row>
    <row r="20" spans="1:4" x14ac:dyDescent="0.2">
      <c r="A20" s="26" t="s">
        <v>70</v>
      </c>
      <c r="B20" s="29" t="s">
        <v>69</v>
      </c>
      <c r="C20" s="26" t="s">
        <v>283</v>
      </c>
      <c r="D20" s="30">
        <v>684</v>
      </c>
    </row>
    <row r="21" spans="1:4" x14ac:dyDescent="0.2">
      <c r="A21" s="26" t="s">
        <v>75</v>
      </c>
      <c r="B21" s="29" t="s">
        <v>73</v>
      </c>
      <c r="C21" s="26" t="s">
        <v>283</v>
      </c>
      <c r="D21" s="30">
        <v>0</v>
      </c>
    </row>
    <row r="22" spans="1:4" x14ac:dyDescent="0.2">
      <c r="A22" s="26" t="s">
        <v>80</v>
      </c>
      <c r="B22" s="29" t="s">
        <v>78</v>
      </c>
      <c r="C22" s="26" t="s">
        <v>283</v>
      </c>
      <c r="D22" s="30">
        <v>0</v>
      </c>
    </row>
    <row r="23" spans="1:4" x14ac:dyDescent="0.2">
      <c r="A23" s="26" t="s">
        <v>85</v>
      </c>
      <c r="B23" s="29" t="s">
        <v>83</v>
      </c>
      <c r="C23" s="26" t="s">
        <v>283</v>
      </c>
      <c r="D23" s="30">
        <v>256313</v>
      </c>
    </row>
    <row r="24" spans="1:4" x14ac:dyDescent="0.2">
      <c r="A24" s="26" t="s">
        <v>90</v>
      </c>
      <c r="B24" s="29" t="s">
        <v>88</v>
      </c>
      <c r="C24" s="26" t="s">
        <v>283</v>
      </c>
      <c r="D24" s="30">
        <v>9355</v>
      </c>
    </row>
    <row r="25" spans="1:4" x14ac:dyDescent="0.2">
      <c r="A25" s="26" t="s">
        <v>95</v>
      </c>
      <c r="B25" s="29" t="s">
        <v>93</v>
      </c>
      <c r="C25" s="26" t="s">
        <v>283</v>
      </c>
      <c r="D25" s="30">
        <v>0</v>
      </c>
    </row>
    <row r="26" spans="1:4" x14ac:dyDescent="0.2">
      <c r="A26" s="26" t="s">
        <v>264</v>
      </c>
      <c r="B26" s="29" t="s">
        <v>259</v>
      </c>
      <c r="C26" s="26" t="s">
        <v>283</v>
      </c>
      <c r="D26" s="30">
        <v>0</v>
      </c>
    </row>
    <row r="27" spans="1:4" x14ac:dyDescent="0.2">
      <c r="A27" s="26" t="s">
        <v>99</v>
      </c>
      <c r="B27" s="29" t="s">
        <v>98</v>
      </c>
      <c r="C27" s="26" t="s">
        <v>283</v>
      </c>
      <c r="D27" s="30">
        <v>12352</v>
      </c>
    </row>
    <row r="28" spans="1:4" x14ac:dyDescent="0.2">
      <c r="A28" s="26" t="s">
        <v>104</v>
      </c>
      <c r="B28" s="29" t="s">
        <v>102</v>
      </c>
      <c r="C28" s="26" t="s">
        <v>283</v>
      </c>
      <c r="D28" s="30">
        <v>4021</v>
      </c>
    </row>
    <row r="29" spans="1:4" x14ac:dyDescent="0.2">
      <c r="A29" s="26" t="s">
        <v>109</v>
      </c>
      <c r="B29" s="29" t="s">
        <v>107</v>
      </c>
      <c r="C29" s="26" t="s">
        <v>283</v>
      </c>
      <c r="D29" s="31" t="s">
        <v>270</v>
      </c>
    </row>
    <row r="30" spans="1:4" x14ac:dyDescent="0.2">
      <c r="A30" s="26" t="s">
        <v>114</v>
      </c>
      <c r="B30" s="29" t="s">
        <v>112</v>
      </c>
      <c r="C30" s="26" t="s">
        <v>283</v>
      </c>
      <c r="D30" s="30">
        <v>0</v>
      </c>
    </row>
    <row r="31" spans="1:4" x14ac:dyDescent="0.2">
      <c r="A31" s="26" t="s">
        <v>119</v>
      </c>
      <c r="B31" s="29" t="s">
        <v>117</v>
      </c>
      <c r="C31" s="26" t="s">
        <v>283</v>
      </c>
      <c r="D31" s="30">
        <v>0</v>
      </c>
    </row>
    <row r="32" spans="1:4" x14ac:dyDescent="0.2">
      <c r="A32" s="26" t="s">
        <v>123</v>
      </c>
      <c r="B32" s="29" t="s">
        <v>121</v>
      </c>
      <c r="C32" s="26" t="s">
        <v>283</v>
      </c>
      <c r="D32" s="30">
        <v>0</v>
      </c>
    </row>
    <row r="33" spans="1:4" x14ac:dyDescent="0.2">
      <c r="A33" s="26" t="s">
        <v>128</v>
      </c>
      <c r="B33" s="29" t="s">
        <v>126</v>
      </c>
      <c r="C33" s="26" t="s">
        <v>283</v>
      </c>
      <c r="D33" s="30">
        <v>0</v>
      </c>
    </row>
    <row r="34" spans="1:4" x14ac:dyDescent="0.2">
      <c r="A34" s="26" t="s">
        <v>133</v>
      </c>
      <c r="B34" s="29" t="s">
        <v>131</v>
      </c>
      <c r="C34" s="26" t="s">
        <v>283</v>
      </c>
      <c r="D34" s="30">
        <v>20549</v>
      </c>
    </row>
    <row r="35" spans="1:4" x14ac:dyDescent="0.2">
      <c r="A35" s="26" t="s">
        <v>137</v>
      </c>
      <c r="B35" s="29" t="s">
        <v>136</v>
      </c>
      <c r="C35" s="26" t="s">
        <v>283</v>
      </c>
      <c r="D35" s="30">
        <v>75834</v>
      </c>
    </row>
    <row r="36" spans="1:4" x14ac:dyDescent="0.2">
      <c r="A36" s="26" t="s">
        <v>142</v>
      </c>
      <c r="B36" s="29" t="s">
        <v>140</v>
      </c>
      <c r="C36" s="26" t="s">
        <v>283</v>
      </c>
      <c r="D36" s="30">
        <v>0</v>
      </c>
    </row>
    <row r="37" spans="1:4" x14ac:dyDescent="0.2">
      <c r="A37" s="26" t="s">
        <v>147</v>
      </c>
      <c r="B37" s="29" t="s">
        <v>145</v>
      </c>
      <c r="C37" s="26" t="s">
        <v>283</v>
      </c>
      <c r="D37" s="30">
        <v>54042</v>
      </c>
    </row>
    <row r="38" spans="1:4" x14ac:dyDescent="0.2">
      <c r="A38" s="26" t="s">
        <v>152</v>
      </c>
      <c r="B38" s="29" t="s">
        <v>150</v>
      </c>
      <c r="C38" s="26" t="s">
        <v>283</v>
      </c>
      <c r="D38" s="30">
        <v>0</v>
      </c>
    </row>
    <row r="39" spans="1:4" x14ac:dyDescent="0.2">
      <c r="A39" s="26" t="s">
        <v>157</v>
      </c>
      <c r="B39" s="29" t="s">
        <v>155</v>
      </c>
      <c r="C39" s="26" t="s">
        <v>283</v>
      </c>
      <c r="D39" s="30">
        <v>189</v>
      </c>
    </row>
    <row r="40" spans="1:4" x14ac:dyDescent="0.2">
      <c r="A40" s="26" t="s">
        <v>162</v>
      </c>
      <c r="B40" s="29" t="s">
        <v>160</v>
      </c>
      <c r="C40" s="26" t="s">
        <v>283</v>
      </c>
      <c r="D40" s="30">
        <v>13568</v>
      </c>
    </row>
    <row r="41" spans="1:4" x14ac:dyDescent="0.2">
      <c r="A41" s="26" t="s">
        <v>167</v>
      </c>
      <c r="B41" s="29" t="s">
        <v>165</v>
      </c>
      <c r="C41" s="26" t="s">
        <v>283</v>
      </c>
      <c r="D41" s="30">
        <v>0</v>
      </c>
    </row>
    <row r="42" spans="1:4" x14ac:dyDescent="0.2">
      <c r="A42" s="26" t="s">
        <v>172</v>
      </c>
      <c r="B42" s="29" t="s">
        <v>170</v>
      </c>
      <c r="C42" s="26" t="s">
        <v>283</v>
      </c>
      <c r="D42" s="30">
        <v>0</v>
      </c>
    </row>
    <row r="43" spans="1:4" x14ac:dyDescent="0.2">
      <c r="A43" s="26" t="s">
        <v>176</v>
      </c>
      <c r="B43" s="29" t="s">
        <v>175</v>
      </c>
      <c r="C43" s="26" t="s">
        <v>283</v>
      </c>
      <c r="D43" s="30">
        <v>11647</v>
      </c>
    </row>
    <row r="44" spans="1:4" x14ac:dyDescent="0.2">
      <c r="A44" s="26" t="s">
        <v>181</v>
      </c>
      <c r="B44" s="29" t="s">
        <v>179</v>
      </c>
      <c r="C44" s="26" t="s">
        <v>283</v>
      </c>
      <c r="D44" s="30">
        <v>0</v>
      </c>
    </row>
    <row r="45" spans="1:4" x14ac:dyDescent="0.2">
      <c r="A45" s="26" t="s">
        <v>186</v>
      </c>
      <c r="B45" s="29" t="s">
        <v>184</v>
      </c>
      <c r="C45" s="26" t="s">
        <v>283</v>
      </c>
      <c r="D45" s="30">
        <v>0</v>
      </c>
    </row>
    <row r="46" spans="1:4" x14ac:dyDescent="0.2">
      <c r="A46" s="26" t="s">
        <v>191</v>
      </c>
      <c r="B46" s="29" t="s">
        <v>189</v>
      </c>
      <c r="C46" s="26" t="s">
        <v>283</v>
      </c>
      <c r="D46" s="30">
        <v>41066</v>
      </c>
    </row>
    <row r="47" spans="1:4" x14ac:dyDescent="0.2">
      <c r="A47" s="26" t="s">
        <v>196</v>
      </c>
      <c r="B47" s="29" t="s">
        <v>194</v>
      </c>
      <c r="C47" s="26" t="s">
        <v>283</v>
      </c>
      <c r="D47" s="30">
        <v>9744</v>
      </c>
    </row>
    <row r="48" spans="1:4" x14ac:dyDescent="0.2">
      <c r="A48" s="26" t="s">
        <v>201</v>
      </c>
      <c r="B48" s="29" t="s">
        <v>199</v>
      </c>
      <c r="C48" s="26" t="s">
        <v>283</v>
      </c>
      <c r="D48" s="30">
        <v>0</v>
      </c>
    </row>
    <row r="49" spans="1:4" x14ac:dyDescent="0.2">
      <c r="A49" s="26" t="s">
        <v>206</v>
      </c>
      <c r="B49" s="29" t="s">
        <v>204</v>
      </c>
      <c r="C49" s="26" t="s">
        <v>283</v>
      </c>
      <c r="D49" s="30">
        <v>19700</v>
      </c>
    </row>
    <row r="50" spans="1:4" x14ac:dyDescent="0.2">
      <c r="A50" s="26" t="s">
        <v>210</v>
      </c>
      <c r="B50" s="29" t="s">
        <v>209</v>
      </c>
      <c r="C50" s="26" t="s">
        <v>283</v>
      </c>
      <c r="D50" s="30">
        <v>57104</v>
      </c>
    </row>
    <row r="51" spans="1:4" x14ac:dyDescent="0.2">
      <c r="A51" s="26" t="s">
        <v>215</v>
      </c>
      <c r="B51" s="29" t="s">
        <v>213</v>
      </c>
      <c r="C51" s="26" t="s">
        <v>283</v>
      </c>
      <c r="D51" s="30">
        <v>0</v>
      </c>
    </row>
    <row r="52" spans="1:4" x14ac:dyDescent="0.2">
      <c r="A52" s="26" t="s">
        <v>220</v>
      </c>
      <c r="B52" s="29" t="s">
        <v>218</v>
      </c>
      <c r="C52" s="26" t="s">
        <v>283</v>
      </c>
      <c r="D52" s="30">
        <v>0</v>
      </c>
    </row>
    <row r="53" spans="1:4" x14ac:dyDescent="0.2">
      <c r="A53" s="26" t="s">
        <v>225</v>
      </c>
      <c r="B53" s="29" t="s">
        <v>223</v>
      </c>
      <c r="C53" s="26" t="s">
        <v>283</v>
      </c>
      <c r="D53" s="30">
        <v>6101</v>
      </c>
    </row>
    <row r="54" spans="1:4" x14ac:dyDescent="0.2">
      <c r="A54" s="26" t="s">
        <v>263</v>
      </c>
      <c r="B54" s="29" t="s">
        <v>261</v>
      </c>
      <c r="C54" s="26" t="s">
        <v>283</v>
      </c>
      <c r="D54" s="30">
        <v>0</v>
      </c>
    </row>
    <row r="55" spans="1:4" x14ac:dyDescent="0.2">
      <c r="A55" s="26" t="s">
        <v>229</v>
      </c>
      <c r="B55" s="29" t="s">
        <v>228</v>
      </c>
      <c r="C55" s="26" t="s">
        <v>283</v>
      </c>
      <c r="D55" s="30">
        <v>0</v>
      </c>
    </row>
    <row r="56" spans="1:4" x14ac:dyDescent="0.2">
      <c r="A56" s="26" t="s">
        <v>234</v>
      </c>
      <c r="B56" s="29" t="s">
        <v>232</v>
      </c>
      <c r="C56" s="26" t="s">
        <v>283</v>
      </c>
      <c r="D56" s="30">
        <v>19053</v>
      </c>
    </row>
    <row r="57" spans="1:4" x14ac:dyDescent="0.2">
      <c r="A57" s="26" t="s">
        <v>239</v>
      </c>
      <c r="B57" s="29" t="s">
        <v>237</v>
      </c>
      <c r="C57" s="26" t="s">
        <v>283</v>
      </c>
      <c r="D57" s="30">
        <v>9800</v>
      </c>
    </row>
    <row r="58" spans="1:4" ht="15.75" x14ac:dyDescent="0.25">
      <c r="A58" s="13" t="s">
        <v>245</v>
      </c>
      <c r="B58" s="29"/>
      <c r="C58" s="29"/>
      <c r="D58" s="30">
        <f>SUBTOTAL(109,Table2[Amount])</f>
        <v>685209</v>
      </c>
    </row>
    <row r="59" spans="1:4" x14ac:dyDescent="0.2">
      <c r="A59" s="19" t="s">
        <v>243</v>
      </c>
      <c r="C59" s="4"/>
    </row>
    <row r="60" spans="1:4" x14ac:dyDescent="0.2">
      <c r="A60" s="19" t="s">
        <v>244</v>
      </c>
      <c r="C60" s="4"/>
    </row>
    <row r="61" spans="1:4" x14ac:dyDescent="0.2">
      <c r="A61" s="21" t="s">
        <v>281</v>
      </c>
      <c r="C61" s="4"/>
    </row>
    <row r="62" spans="1:4" x14ac:dyDescent="0.2">
      <c r="C62" s="4"/>
    </row>
    <row r="63" spans="1:4" x14ac:dyDescent="0.2">
      <c r="C63" s="4"/>
    </row>
    <row r="64" spans="1:4" x14ac:dyDescent="0.2">
      <c r="C64" s="4"/>
    </row>
    <row r="65" spans="3:3" x14ac:dyDescent="0.2">
      <c r="C65" s="4"/>
    </row>
    <row r="66" spans="3:3" x14ac:dyDescent="0.2">
      <c r="C66" s="4"/>
    </row>
    <row r="67" spans="3:3" x14ac:dyDescent="0.2">
      <c r="C67" s="4"/>
    </row>
    <row r="68" spans="3:3" x14ac:dyDescent="0.2">
      <c r="C68" s="4"/>
    </row>
    <row r="69" spans="3:3" x14ac:dyDescent="0.2">
      <c r="C69" s="4"/>
    </row>
    <row r="70" spans="3:3" x14ac:dyDescent="0.2">
      <c r="C70" s="4"/>
    </row>
    <row r="71" spans="3:3" x14ac:dyDescent="0.2">
      <c r="C71" s="4"/>
    </row>
    <row r="72" spans="3:3" x14ac:dyDescent="0.2">
      <c r="C72" s="4"/>
    </row>
    <row r="73" spans="3:3" x14ac:dyDescent="0.2">
      <c r="C73" s="4"/>
    </row>
    <row r="74" spans="3:3" x14ac:dyDescent="0.2">
      <c r="C74" s="4"/>
    </row>
    <row r="75" spans="3:3" x14ac:dyDescent="0.2">
      <c r="C75" s="4"/>
    </row>
    <row r="76" spans="3:3" x14ac:dyDescent="0.2">
      <c r="C76" s="4"/>
    </row>
    <row r="77" spans="3:3" x14ac:dyDescent="0.2">
      <c r="C77" s="4"/>
    </row>
    <row r="78" spans="3:3" x14ac:dyDescent="0.2">
      <c r="C78" s="4"/>
    </row>
    <row r="79" spans="3:3" x14ac:dyDescent="0.2">
      <c r="C79" s="4"/>
    </row>
    <row r="80" spans="3:3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4"/>
    </row>
    <row r="108" spans="3:3" x14ac:dyDescent="0.2">
      <c r="C108" s="4"/>
    </row>
    <row r="109" spans="3:3" x14ac:dyDescent="0.2">
      <c r="C109" s="4"/>
    </row>
    <row r="110" spans="3:3" x14ac:dyDescent="0.2">
      <c r="C110" s="4"/>
    </row>
    <row r="111" spans="3:3" x14ac:dyDescent="0.2">
      <c r="C111" s="4"/>
    </row>
    <row r="112" spans="3:3" x14ac:dyDescent="0.2">
      <c r="C112" s="4"/>
    </row>
    <row r="113" spans="3:3" x14ac:dyDescent="0.2">
      <c r="C113" s="4"/>
    </row>
    <row r="114" spans="3:3" x14ac:dyDescent="0.2">
      <c r="C114" s="4"/>
    </row>
  </sheetData>
  <phoneticPr fontId="14" type="noConversion"/>
  <printOptions horizontalCentered="1"/>
  <pageMargins left="0.7" right="0.7" top="0.5" bottom="0.75" header="0" footer="0.3"/>
  <pageSetup scale="41" orientation="portrait" r:id="rId1"/>
  <ignoredErrors>
    <ignoredError sqref="A5 A7:A25 A26:A57 A6:B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Recip6-22: ESSA CSI COE (CA Dept of Education)</dc:title>
  <dc:subject>Every Student Succeeds Act (ESSA) Comprehensive Support and Improvement (CSI) for County Offices of Education (COE) Grant Final apportionment schedule for fiscal year 2022-23.</dc:subject>
  <dc:creator/>
  <cp:lastModifiedBy/>
  <dcterms:created xsi:type="dcterms:W3CDTF">2024-12-13T20:36:23Z</dcterms:created>
  <dcterms:modified xsi:type="dcterms:W3CDTF">2024-12-16T21:57:04Z</dcterms:modified>
</cp:coreProperties>
</file>