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2DD98AE7-AB78-4B49-B202-22A61292D0EC}" xr6:coauthVersionLast="47" xr6:coauthVersionMax="47" xr10:uidLastSave="{00000000-0000-0000-0000-000000000000}"/>
  <bookViews>
    <workbookView xWindow="28680" yWindow="-120" windowWidth="29040" windowHeight="15840" tabRatio="684" xr2:uid="{84376BE6-2603-4C39-8922-019C386A4BD8}"/>
  </bookViews>
  <sheets>
    <sheet name="Instructions" sheetId="1" r:id="rId1"/>
    <sheet name="1. Applicant Information" sheetId="2" r:id="rId2"/>
    <sheet name="2. Contact Information" sheetId="9" r:id="rId3"/>
    <sheet name="3. Budget Summary" sheetId="3" r:id="rId4"/>
    <sheet name="4. Year 1" sheetId="4" r:id="rId5"/>
    <sheet name="5. Year 2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5" i="3"/>
  <c r="E16" i="3"/>
  <c r="E8" i="3"/>
  <c r="C8" i="3"/>
  <c r="D8" i="3"/>
  <c r="C9" i="3"/>
  <c r="D9" i="3"/>
  <c r="C10" i="3"/>
  <c r="D10" i="3"/>
  <c r="C11" i="3"/>
  <c r="D11" i="3"/>
  <c r="C12" i="3"/>
  <c r="D12" i="3"/>
  <c r="C13" i="3"/>
  <c r="D13" i="3"/>
  <c r="C15" i="3"/>
  <c r="D15" i="3"/>
  <c r="D14" i="3" l="1"/>
  <c r="D16" i="3" s="1"/>
  <c r="C14" i="3"/>
  <c r="B4" i="9"/>
  <c r="B3" i="9"/>
  <c r="B6" i="9"/>
  <c r="B5" i="9"/>
  <c r="C16" i="3" l="1"/>
  <c r="C14" i="8"/>
  <c r="C14" i="4"/>
  <c r="C16" i="8" l="1"/>
  <c r="B6" i="8" l="1"/>
  <c r="B5" i="8"/>
  <c r="B4" i="8"/>
  <c r="B3" i="8"/>
  <c r="B6" i="4" l="1"/>
  <c r="B5" i="4"/>
  <c r="B4" i="4"/>
  <c r="B3" i="4"/>
  <c r="B6" i="3"/>
  <c r="B5" i="3"/>
  <c r="B4" i="3"/>
  <c r="B3" i="3"/>
  <c r="C16" i="4" l="1"/>
</calcChain>
</file>

<file path=xl/sharedStrings.xml><?xml version="1.0" encoding="utf-8"?>
<sst xmlns="http://schemas.openxmlformats.org/spreadsheetml/2006/main" count="146" uniqueCount="80">
  <si>
    <t>California Department of Education</t>
  </si>
  <si>
    <t>Object Code</t>
  </si>
  <si>
    <t>Budget Item</t>
  </si>
  <si>
    <t>Certificated Personnel Salaries</t>
  </si>
  <si>
    <t>Classified Personnel Salaries</t>
  </si>
  <si>
    <t>Employee Benefits</t>
  </si>
  <si>
    <t>Books and Supplies</t>
  </si>
  <si>
    <t>Services and Other Operating Expenditures</t>
  </si>
  <si>
    <t>Capital Outlay</t>
  </si>
  <si>
    <t>Total Direct Costs</t>
  </si>
  <si>
    <t>N/A</t>
  </si>
  <si>
    <t>Program:</t>
  </si>
  <si>
    <t>Program Budget Summary</t>
  </si>
  <si>
    <t>Year 1 Budget</t>
  </si>
  <si>
    <t>Year 2 Budget</t>
  </si>
  <si>
    <t>Grant Funds</t>
  </si>
  <si>
    <t>Total Budget</t>
  </si>
  <si>
    <t>Grant Total</t>
  </si>
  <si>
    <t>Indirect Rate</t>
  </si>
  <si>
    <t>Total Budget &amp; Expenditures</t>
  </si>
  <si>
    <t>Contact Information</t>
  </si>
  <si>
    <t>Primary Contact Name:</t>
  </si>
  <si>
    <t>Primary Contact Title:</t>
  </si>
  <si>
    <t>Primary Contact Phone Number:</t>
  </si>
  <si>
    <t>Primary Contact Email:</t>
  </si>
  <si>
    <t>Secondary Contact Name:</t>
  </si>
  <si>
    <t>Secondary Contact Title:</t>
  </si>
  <si>
    <t>Secondary Contact Phone Number:</t>
  </si>
  <si>
    <t>Secondary Contact Email:</t>
  </si>
  <si>
    <r>
      <rPr>
        <b/>
        <sz val="12"/>
        <color theme="1"/>
        <rFont val="Arial"/>
        <family val="2"/>
      </rPr>
      <t>3. Budget Summary:</t>
    </r>
    <r>
      <rPr>
        <sz val="12"/>
        <rFont val="Arial"/>
        <family val="2"/>
      </rPr>
      <t xml:space="preserve"> Program information will auto-populate from the Applicant Information tab. Budget information will auto-populate from the annual </t>
    </r>
    <r>
      <rPr>
        <sz val="12"/>
        <color theme="1"/>
        <rFont val="Arial"/>
        <family val="2"/>
      </rPr>
      <t>budget worksheets (Tab 3 and 4).</t>
    </r>
  </si>
  <si>
    <t>Superintendent's, or designee's, Printed Name and Title:</t>
  </si>
  <si>
    <t>Superintendent's, or designee's, Signature:</t>
  </si>
  <si>
    <t>Approval Date:</t>
  </si>
  <si>
    <r>
      <rPr>
        <b/>
        <sz val="12"/>
        <rFont val="Arial"/>
        <family val="2"/>
      </rPr>
      <t>2. Contact Information:</t>
    </r>
    <r>
      <rPr>
        <sz val="12"/>
        <rFont val="Arial"/>
        <family val="2"/>
      </rPr>
      <t xml:space="preserve"> Enter the following information under SECTION 1: 1) Primary Contact Name; 2) Primary Contact Title; 3) Primary Contact Phone Number; 4) Primary Contact Email Address; 5) Secondary Program Contact Name; 6) Secondary Program Contact Title; 7) Secondary Program Contact Phone Number; and 8) Secondary Program Contact Email Address. </t>
    </r>
  </si>
  <si>
    <t>Applicant Information</t>
  </si>
  <si>
    <t>Total Requested Amount:</t>
  </si>
  <si>
    <t>[Enter Total Grant Amount Here]</t>
  </si>
  <si>
    <t>[Enter Approval Date Here]</t>
  </si>
  <si>
    <t>[Insert Superintendent's Signature Here]</t>
  </si>
  <si>
    <t>[Enter Primary Contact Name Here]</t>
  </si>
  <si>
    <t>[Enter Secondary Contact Name Here]</t>
  </si>
  <si>
    <t>[Enter Secondary Contact Title Here]</t>
  </si>
  <si>
    <t>[Enter Secondary Contact Phone Number Here]</t>
  </si>
  <si>
    <t>[Enter Secondary Contact Email Here]</t>
  </si>
  <si>
    <t>[Enter Primary Contact Title Here]</t>
  </si>
  <si>
    <t>[Enter Primary Contact Phone Number Here]</t>
  </si>
  <si>
    <t>[Enter Primary Contact Email Here]</t>
  </si>
  <si>
    <t>[Enter Object Code Here]</t>
  </si>
  <si>
    <t>[Enter Line Detail and Narrative Here]</t>
  </si>
  <si>
    <t>[Enter Grant Funds Here]</t>
  </si>
  <si>
    <r>
      <rPr>
        <sz val="12"/>
        <color rgb="FF000000"/>
        <rFont val="Arial"/>
        <family val="2"/>
      </rPr>
      <t xml:space="preserve">Email </t>
    </r>
    <r>
      <rPr>
        <sz val="12"/>
        <color indexed="8"/>
        <rFont val="Arial"/>
        <family val="2"/>
      </rPr>
      <t>signed original to the CDE. For questions regarding this report, email the CDE.</t>
    </r>
  </si>
  <si>
    <t>Document Instructions</t>
  </si>
  <si>
    <t>Purpose</t>
  </si>
  <si>
    <t>Attachment I: Budget Worksheet - Instructions</t>
  </si>
  <si>
    <t>CCAPgrant@cde.ca.gov</t>
  </si>
  <si>
    <t>College and Career Access Pathways Grant</t>
  </si>
  <si>
    <t>College and Career Pathways Grant</t>
  </si>
  <si>
    <r>
      <t xml:space="preserve">Line Detail and Narrative 
</t>
    </r>
    <r>
      <rPr>
        <i/>
        <sz val="12"/>
        <color theme="1"/>
        <rFont val="Arial"/>
        <family val="2"/>
      </rPr>
      <t>(Provide a detailed justification and breakdown/calculation for each expenditure.)</t>
    </r>
  </si>
  <si>
    <t>Section 1 - Contact Information</t>
  </si>
  <si>
    <t>Contact Information Entry</t>
  </si>
  <si>
    <t>Document Submission</t>
  </si>
  <si>
    <t>Field Names</t>
  </si>
  <si>
    <t>Applicant Information Fields</t>
  </si>
  <si>
    <r>
      <rPr>
        <b/>
        <sz val="12"/>
        <rFont val="Arial"/>
        <family val="2"/>
      </rPr>
      <t>1. Applicant Information:</t>
    </r>
    <r>
      <rPr>
        <sz val="12"/>
        <rFont val="Arial"/>
        <family val="2"/>
      </rPr>
      <t xml:space="preserve"> Enter the following information: 1) Grantee Local Educational Agency (LEA) School Name; 2) Grantee LEA School County-District-School (CDS) Code (e.g., 12-12345-1234567); and 3) Total Requested Award Amount.
When all information is complete in all tabs, obtain the Superintendent, or authorized designee's, approval and signature by completing the following: 12) Enter the name and title; 13) Enter the signature of the individual listed in the previous step;* and 14) Provide the date of approval/signature.
*If the signature cannot be added to this Excel document, please PDF the Applicant Information worksheet, obtain the signature and submit this Excel document with the PDF signature page together.</t>
    </r>
  </si>
  <si>
    <r>
      <rPr>
        <b/>
        <sz val="12"/>
        <color theme="1"/>
        <rFont val="Arial"/>
        <family val="2"/>
      </rPr>
      <t>4. Year 1:</t>
    </r>
    <r>
      <rPr>
        <sz val="12"/>
        <color theme="1"/>
        <rFont val="Arial"/>
        <family val="2"/>
      </rPr>
      <t xml:space="preserve"> Program information will auto-populate from the Applicant Information tab. Enter the following information for each line item/cost/expenditure: 1) Object Code; 2) Line Detail and Narrative, including a detailed justification and breakdown/calculation for the expenditure; and 3) District and Community Matching Funds. Enter the Indirect Cost Rate (not to exceed the California Department of Education's approved rate). Expand and add rows as needed.</t>
    </r>
  </si>
  <si>
    <r>
      <rPr>
        <b/>
        <sz val="12"/>
        <color theme="1"/>
        <rFont val="Arial"/>
        <family val="2"/>
      </rPr>
      <t>5. Year 2:</t>
    </r>
    <r>
      <rPr>
        <sz val="12"/>
        <color theme="1"/>
        <rFont val="Arial"/>
        <family val="2"/>
      </rPr>
      <t xml:space="preserve"> Program information will auto-populate from the Applicant Information tab. Enter the following information for each line item/cost/expenditure: 1) Object Code; 2) Line Detail and Narrative, including a detailed justification and breakdown/calculation for the expenditure; and 3) District and Community Matching Funds. Enter the Indirect Cost Rate (not to exceed the California Department of Education's [CDE's] approved rate). Expand and add rows as needed.</t>
    </r>
  </si>
  <si>
    <t>Local Educational Agency (LEA) School Name:</t>
  </si>
  <si>
    <t>[Enter LEA School Name Here]</t>
  </si>
  <si>
    <t>LEA School CDS Code:</t>
  </si>
  <si>
    <t>[Enter LEA School CDS Code Here]</t>
  </si>
  <si>
    <t>[Enter Superintendent's Name and Title Here]</t>
  </si>
  <si>
    <t>LEA School Name:</t>
  </si>
  <si>
    <t xml:space="preserve">LEA School Name: </t>
  </si>
  <si>
    <t>The College and Career Access Pathways (CCAP) Grant Budget Worksheet for the CCAP Grant application.</t>
  </si>
  <si>
    <t>[Enter Indirect Rate %]</t>
  </si>
  <si>
    <t>February 2025</t>
  </si>
  <si>
    <r>
      <t>The</t>
    </r>
    <r>
      <rPr>
        <sz val="12"/>
        <rFont val="Arial"/>
        <family val="2"/>
      </rPr>
      <t xml:space="preserve"> Budget Worksheet requires completion of the following worksheet tabs:</t>
    </r>
    <r>
      <rPr>
        <sz val="12"/>
        <color rgb="FF3F3F3F"/>
        <rFont val="Arial"/>
        <family val="2"/>
      </rPr>
      <t xml:space="preserve"> 
</t>
    </r>
    <r>
      <rPr>
        <sz val="12"/>
        <rFont val="Arial"/>
        <family val="2"/>
      </rPr>
      <t>1) Applicant Information; 2) Contact Information; 3) Budget Summary; 4) Year 1; and 5) Year 2.</t>
    </r>
  </si>
  <si>
    <t>2025–26 CCAP Grant</t>
  </si>
  <si>
    <t>Year 1 - Budget (July 1, 2025 - June 30, 2026)</t>
  </si>
  <si>
    <t>Year 2 - Budget (July 1, 2026 - June 30, 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</si>
</sst>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00000000000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theme="3"/>
      <name val="Arial"/>
      <family val="2"/>
    </font>
    <font>
      <u/>
      <sz val="10"/>
      <color indexed="12"/>
      <name val="Arial"/>
      <family val="2"/>
    </font>
    <font>
      <sz val="12"/>
      <color rgb="FF3F3F3F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u/>
      <sz val="12"/>
      <color indexed="12"/>
      <name val="Arial"/>
      <family val="2"/>
    </font>
    <font>
      <i/>
      <sz val="12"/>
      <color theme="1"/>
      <name val="Arial"/>
      <family val="2"/>
    </font>
    <font>
      <b/>
      <sz val="16"/>
      <color theme="3"/>
      <name val="Arial"/>
      <family val="2"/>
    </font>
    <font>
      <b/>
      <sz val="18"/>
      <color theme="3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2" borderId="4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83">
    <xf numFmtId="0" fontId="0" fillId="0" borderId="0" xfId="0"/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164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5" xfId="3" applyFont="1" applyFill="1" applyBorder="1" applyAlignment="1" applyProtection="1">
      <alignment horizontal="left" vertical="center" wrapText="1"/>
    </xf>
    <xf numFmtId="0" fontId="16" fillId="3" borderId="5" xfId="4" applyFont="1" applyFill="1" applyBorder="1" applyAlignment="1" applyProtection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5" applyFont="1" applyFill="1" applyBorder="1" applyAlignment="1" applyProtection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vertical="center" wrapText="1"/>
    </xf>
    <xf numFmtId="0" fontId="14" fillId="0" borderId="0" xfId="1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vertical="center" wrapText="1"/>
    </xf>
    <xf numFmtId="4" fontId="11" fillId="5" borderId="5" xfId="0" applyNumberFormat="1" applyFont="1" applyFill="1" applyBorder="1" applyAlignment="1">
      <alignment vertical="center"/>
    </xf>
    <xf numFmtId="0" fontId="22" fillId="0" borderId="1" xfId="1" applyFont="1" applyFill="1" applyAlignment="1" applyProtection="1">
      <alignment horizontal="left" vertical="center" wrapText="1"/>
    </xf>
    <xf numFmtId="0" fontId="23" fillId="4" borderId="3" xfId="3" applyFont="1" applyFill="1" applyAlignment="1">
      <alignment vertical="center" wrapText="1"/>
    </xf>
    <xf numFmtId="0" fontId="21" fillId="0" borderId="0" xfId="2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164" fontId="9" fillId="0" borderId="11" xfId="0" applyNumberFormat="1" applyFont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11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 applyProtection="1">
      <alignment horizontal="left" vertical="center"/>
      <protection locked="0"/>
    </xf>
    <xf numFmtId="0" fontId="22" fillId="0" borderId="0" xfId="1" applyFont="1" applyFill="1" applyBorder="1" applyAlignment="1" applyProtection="1">
      <alignment horizontal="left" vertical="center"/>
    </xf>
    <xf numFmtId="0" fontId="14" fillId="0" borderId="0" xfId="1" applyFont="1" applyBorder="1" applyAlignment="1" applyProtection="1">
      <alignment vertical="center"/>
    </xf>
    <xf numFmtId="0" fontId="21" fillId="0" borderId="0" xfId="2" applyFont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0" fontId="17" fillId="4" borderId="16" xfId="0" applyFont="1" applyFill="1" applyBorder="1" applyAlignment="1">
      <alignment wrapText="1"/>
    </xf>
    <xf numFmtId="0" fontId="17" fillId="4" borderId="17" xfId="0" applyFont="1" applyFill="1" applyBorder="1" applyAlignment="1">
      <alignment wrapText="1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14" fillId="0" borderId="0" xfId="1" applyFont="1" applyBorder="1" applyAlignment="1" applyProtection="1">
      <alignment horizontal="left" vertical="center"/>
    </xf>
    <xf numFmtId="0" fontId="11" fillId="0" borderId="0" xfId="0" applyFont="1" applyAlignment="1">
      <alignment vertical="center" wrapText="1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165" fontId="9" fillId="5" borderId="0" xfId="0" quotePrefix="1" applyNumberFormat="1" applyFont="1" applyFill="1" applyAlignment="1">
      <alignment vertical="center"/>
    </xf>
    <xf numFmtId="165" fontId="9" fillId="5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11" fillId="5" borderId="0" xfId="0" applyFont="1" applyFill="1" applyAlignment="1">
      <alignment vertical="center"/>
    </xf>
    <xf numFmtId="165" fontId="11" fillId="5" borderId="0" xfId="0" quotePrefix="1" applyNumberFormat="1" applyFont="1" applyFill="1" applyAlignment="1">
      <alignment vertical="center"/>
    </xf>
    <xf numFmtId="165" fontId="11" fillId="5" borderId="0" xfId="0" applyNumberFormat="1" applyFont="1" applyFill="1" applyAlignment="1">
      <alignment vertical="center"/>
    </xf>
    <xf numFmtId="0" fontId="14" fillId="0" borderId="0" xfId="1" applyFont="1" applyBorder="1" applyAlignment="1" applyProtection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166" fontId="9" fillId="3" borderId="13" xfId="0" applyNumberFormat="1" applyFont="1" applyFill="1" applyBorder="1" applyAlignment="1" applyProtection="1">
      <alignment horizontal="left" vertical="center"/>
      <protection locked="0"/>
    </xf>
    <xf numFmtId="166" fontId="9" fillId="0" borderId="0" xfId="0" applyNumberFormat="1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9" fillId="5" borderId="5" xfId="0" applyFont="1" applyFill="1" applyBorder="1" applyAlignment="1" applyProtection="1">
      <alignment horizontal="left" vertical="center"/>
      <protection locked="0"/>
    </xf>
    <xf numFmtId="0" fontId="9" fillId="5" borderId="5" xfId="0" applyFont="1" applyFill="1" applyBorder="1" applyAlignment="1" applyProtection="1">
      <alignment vertical="center" wrapText="1"/>
      <protection locked="0"/>
    </xf>
    <xf numFmtId="4" fontId="9" fillId="5" borderId="5" xfId="0" applyNumberFormat="1" applyFont="1" applyFill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4" fontId="9" fillId="0" borderId="5" xfId="0" applyNumberFormat="1" applyFont="1" applyBorder="1" applyAlignment="1" applyProtection="1">
      <alignment vertical="center"/>
      <protection locked="0"/>
    </xf>
    <xf numFmtId="166" fontId="9" fillId="0" borderId="0" xfId="0" applyNumberFormat="1" applyFont="1" applyAlignment="1">
      <alignment horizontal="left" vertical="center" wrapText="1"/>
    </xf>
    <xf numFmtId="165" fontId="9" fillId="0" borderId="0" xfId="0" quotePrefix="1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1" fillId="0" borderId="0" xfId="0" applyFont="1"/>
    <xf numFmtId="0" fontId="9" fillId="0" borderId="11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165" fontId="11" fillId="0" borderId="0" xfId="0" quotePrefix="1" applyNumberFormat="1" applyFont="1" applyAlignment="1">
      <alignment vertical="center"/>
    </xf>
  </cellXfs>
  <cellStyles count="7">
    <cellStyle name="Heading 1" xfId="1" builtinId="16"/>
    <cellStyle name="Heading 2" xfId="2" builtinId="17"/>
    <cellStyle name="Heading 3" xfId="3" builtinId="18"/>
    <cellStyle name="Hyperlink" xfId="5" builtinId="8"/>
    <cellStyle name="Normal" xfId="0" builtinId="0"/>
    <cellStyle name="Normal 2" xfId="6" xr:uid="{FD1AC08B-C908-4BCE-91A8-A8F4C3D02F78}"/>
    <cellStyle name="Output" xfId="4" builtinId="21"/>
  </cellStyles>
  <dxfs count="26">
    <dxf>
      <font>
        <strike val="0"/>
        <outline val="0"/>
        <shadow val="0"/>
        <u val="none"/>
        <vertAlign val="baseline"/>
        <sz val="12"/>
      </font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623C1DF-5642-48F3-9231-AC84DBF8F08C}" name="Table7" displayName="Table7" ref="A3:B10" totalsRowShown="0" dataDxfId="25" tableBorderDxfId="24">
  <autoFilter ref="A3:B10" xr:uid="{D623C1DF-5642-48F3-9231-AC84DBF8F08C}">
    <filterColumn colId="0" hiddenButton="1"/>
    <filterColumn colId="1" hiddenButton="1"/>
  </autoFilter>
  <tableColumns count="2">
    <tableColumn id="1" xr3:uid="{A248E2EA-9BA0-445B-AB44-3FBA17EF48EB}" name="Field Names" dataDxfId="23"/>
    <tableColumn id="2" xr3:uid="{A2DBC27C-285B-4799-BF5D-225248761648}" name="Applicant Information Fields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B34CF4-AE38-486A-9D61-12D4724560E5}" name="Table5" displayName="Table5" ref="A7:B15" totalsRowShown="0" headerRowDxfId="21" headerRowBorderDxfId="20" tableBorderDxfId="19">
  <autoFilter ref="A7:B15" xr:uid="{22B34CF4-AE38-486A-9D61-12D4724560E5}">
    <filterColumn colId="0" hiddenButton="1"/>
    <filterColumn colId="1" hiddenButton="1"/>
  </autoFilter>
  <tableColumns count="2">
    <tableColumn id="1" xr3:uid="{632AF289-14FD-44DB-B555-D7C148D8ABAA}" name="Section 1 - Contact Information" dataDxfId="18"/>
    <tableColumn id="2" xr3:uid="{48B0645D-BFBD-4F68-928F-6572E78A7243}" name="Contact Information Entry" dataDxfId="1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Contact Information Entry" altTextSummary="Primary and Secondary Contact Name, Title, Phone number, and email information for the grant budget and application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6D0388-B499-486D-A83F-93A576DDF188}" name="Table1" displayName="Table1" ref="A7:E16" totalsRowShown="0" headerRowDxfId="16" dataDxfId="15">
  <tableColumns count="5">
    <tableColumn id="1" xr3:uid="{965D8AE7-AF8D-4068-AD00-ABD55BBD3A54}" name="Object Code" dataDxfId="14"/>
    <tableColumn id="2" xr3:uid="{C944D89E-7DF1-48DB-9E8E-928E95DE6DCC}" name="Budget Item" dataDxfId="13"/>
    <tableColumn id="3" xr3:uid="{6B957846-7639-4B19-B3DB-2C28D5B41233}" name="Year 1 Budget" dataDxfId="12">
      <calculatedColumnFormula>SUM(C2:C7)</calculatedColumnFormula>
    </tableColumn>
    <tableColumn id="7" xr3:uid="{9E575AFA-11B8-4697-AD01-2B95CEF3852C}" name="Year 2 Budget" dataDxfId="11"/>
    <tableColumn id="6" xr3:uid="{0E32D7EC-AB4D-4624-A407-96700A47EE0F}" name="Grant Total" dataDxfId="10">
      <calculatedColumnFormula>SUM(Table1[[#This Row],[Year 1 Budget]:[Year 2 Budget]])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Program Budget Summary Table. Totals will autopopulate with values from Year 1 and Year 2 budget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ED702A-7EE5-498E-980C-E7BDA7389290}" name="Table14" displayName="Table14" ref="A7:C16" totalsRowShown="0" headerRowDxfId="9" dataDxfId="8">
  <tableColumns count="3">
    <tableColumn id="1" xr3:uid="{42E70495-3836-4BF6-8876-0CEE9FDEDFA1}" name="Object Code" dataDxfId="7"/>
    <tableColumn id="2" xr3:uid="{CA982D60-7221-4689-B80F-25CF888B7FFD}" name="Line Detail and Narrative _x000a_(Provide a detailed justification and breakdown/calculation for each expenditure.)" dataDxfId="6"/>
    <tableColumn id="3" xr3:uid="{38DEB707-4E2B-4F8D-96DE-88117E25CB8D}" name="Grant Funds" dataDxfId="5">
      <calculatedColumnFormula>SUM(C2:C7)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Year 1 Budget Table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704E51-E2ED-4538-B50A-7702C439A26E}" name="Table143" displayName="Table143" ref="A7:C16" totalsRowShown="0" headerRowDxfId="4" dataDxfId="3">
  <tableColumns count="3">
    <tableColumn id="1" xr3:uid="{708EF9F0-8B94-416B-872A-6EECEA5B04E1}" name="Object Code" dataDxfId="2"/>
    <tableColumn id="2" xr3:uid="{6F51134E-A864-4301-AC9D-FB1471C9F1A4}" name="Line Detail and Narrative _x000a_(Provide a detailed justification and breakdown/calculation for each expenditure.)" dataDxfId="1"/>
    <tableColumn id="3" xr3:uid="{36FFD6CD-1DE7-41D5-9DD3-02CC63FE1137}" name="Grant Funds" dataDxfId="0">
      <calculatedColumnFormula>SUM(C2:C7)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Year 2 Budget Table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APgrant@cde.c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5447-FE02-43AE-8AB6-B0BB5BB2D74D}">
  <dimension ref="A1:A18"/>
  <sheetViews>
    <sheetView tabSelected="1" zoomScaleNormal="100" workbookViewId="0"/>
  </sheetViews>
  <sheetFormatPr defaultColWidth="8.85546875" defaultRowHeight="15.75" x14ac:dyDescent="0.25"/>
  <cols>
    <col min="1" max="1" width="123" style="12" customWidth="1"/>
    <col min="2" max="16384" width="8.85546875" style="12"/>
  </cols>
  <sheetData>
    <row r="1" spans="1:1" ht="32.450000000000003" customHeight="1" thickBot="1" x14ac:dyDescent="0.3">
      <c r="A1" s="20" t="s">
        <v>53</v>
      </c>
    </row>
    <row r="2" spans="1:1" ht="27.95" customHeight="1" thickTop="1" x14ac:dyDescent="0.25">
      <c r="A2" s="22" t="s">
        <v>55</v>
      </c>
    </row>
    <row r="3" spans="1:1" ht="21.6" customHeight="1" x14ac:dyDescent="0.25">
      <c r="A3" s="4" t="s">
        <v>0</v>
      </c>
    </row>
    <row r="4" spans="1:1" ht="23.45" customHeight="1" x14ac:dyDescent="0.25">
      <c r="A4" s="5" t="s">
        <v>75</v>
      </c>
    </row>
    <row r="5" spans="1:1" ht="18.75" thickBot="1" x14ac:dyDescent="0.3">
      <c r="A5" s="21" t="s">
        <v>52</v>
      </c>
    </row>
    <row r="6" spans="1:1" ht="31.5" customHeight="1" x14ac:dyDescent="0.25">
      <c r="A6" s="6" t="s">
        <v>73</v>
      </c>
    </row>
    <row r="7" spans="1:1" ht="18.75" thickBot="1" x14ac:dyDescent="0.3">
      <c r="A7" s="21" t="s">
        <v>51</v>
      </c>
    </row>
    <row r="8" spans="1:1" ht="38.1" customHeight="1" x14ac:dyDescent="0.25">
      <c r="A8" s="7" t="s">
        <v>76</v>
      </c>
    </row>
    <row r="9" spans="1:1" ht="126" customHeight="1" x14ac:dyDescent="0.25">
      <c r="A9" s="8" t="s">
        <v>63</v>
      </c>
    </row>
    <row r="10" spans="1:1" ht="60.95" customHeight="1" x14ac:dyDescent="0.25">
      <c r="A10" s="8" t="s">
        <v>33</v>
      </c>
    </row>
    <row r="11" spans="1:1" ht="38.1" customHeight="1" x14ac:dyDescent="0.25">
      <c r="A11" s="1" t="s">
        <v>29</v>
      </c>
    </row>
    <row r="12" spans="1:1" ht="60.75" x14ac:dyDescent="0.25">
      <c r="A12" s="1" t="s">
        <v>64</v>
      </c>
    </row>
    <row r="13" spans="1:1" ht="60.75" x14ac:dyDescent="0.25">
      <c r="A13" s="1" t="s">
        <v>65</v>
      </c>
    </row>
    <row r="14" spans="1:1" ht="18.75" thickBot="1" x14ac:dyDescent="0.3">
      <c r="A14" s="21" t="s">
        <v>60</v>
      </c>
    </row>
    <row r="15" spans="1:1" x14ac:dyDescent="0.25">
      <c r="A15" s="9" t="s">
        <v>50</v>
      </c>
    </row>
    <row r="16" spans="1:1" x14ac:dyDescent="0.25">
      <c r="A16" s="13" t="s">
        <v>54</v>
      </c>
    </row>
    <row r="18" spans="1:1" x14ac:dyDescent="0.25">
      <c r="A18" s="9"/>
    </row>
  </sheetData>
  <sheetProtection sheet="1" objects="1" scenarios="1"/>
  <hyperlinks>
    <hyperlink ref="A16" r:id="rId1" xr:uid="{281FE71E-6745-4894-8702-B02C34BA01B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0FF7-5785-4E74-AA73-158BF07F89F8}">
  <dimension ref="A1:B11"/>
  <sheetViews>
    <sheetView workbookViewId="0"/>
  </sheetViews>
  <sheetFormatPr defaultColWidth="8.85546875" defaultRowHeight="15.75" x14ac:dyDescent="0.25"/>
  <cols>
    <col min="1" max="1" width="47.42578125" style="14" customWidth="1"/>
    <col min="2" max="2" width="61.42578125" style="14" customWidth="1"/>
    <col min="3" max="16384" width="8.85546875" style="14"/>
  </cols>
  <sheetData>
    <row r="1" spans="1:2" ht="32.1" customHeight="1" x14ac:dyDescent="0.25">
      <c r="A1" s="34" t="s">
        <v>34</v>
      </c>
      <c r="B1"/>
    </row>
    <row r="2" spans="1:2" ht="27.95" customHeight="1" x14ac:dyDescent="0.25">
      <c r="A2" s="22" t="s">
        <v>55</v>
      </c>
      <c r="B2"/>
    </row>
    <row r="3" spans="1:2" ht="17.45" customHeight="1" x14ac:dyDescent="0.25">
      <c r="A3" s="23" t="s">
        <v>61</v>
      </c>
      <c r="B3" s="24" t="s">
        <v>62</v>
      </c>
    </row>
    <row r="4" spans="1:2" x14ac:dyDescent="0.25">
      <c r="A4" s="30" t="s">
        <v>11</v>
      </c>
      <c r="B4" s="81" t="s">
        <v>77</v>
      </c>
    </row>
    <row r="5" spans="1:2" ht="31.5" x14ac:dyDescent="0.25">
      <c r="A5" s="26" t="s">
        <v>66</v>
      </c>
      <c r="B5" s="27" t="s">
        <v>67</v>
      </c>
    </row>
    <row r="6" spans="1:2" x14ac:dyDescent="0.25">
      <c r="A6" s="30" t="s">
        <v>68</v>
      </c>
      <c r="B6" s="59" t="s">
        <v>69</v>
      </c>
    </row>
    <row r="7" spans="1:2" x14ac:dyDescent="0.25">
      <c r="A7" s="32" t="s">
        <v>35</v>
      </c>
      <c r="B7" s="33" t="s">
        <v>36</v>
      </c>
    </row>
    <row r="8" spans="1:2" ht="47.45" customHeight="1" x14ac:dyDescent="0.25">
      <c r="A8" s="31" t="s">
        <v>30</v>
      </c>
      <c r="B8" s="25" t="s">
        <v>70</v>
      </c>
    </row>
    <row r="9" spans="1:2" ht="47.45" customHeight="1" x14ac:dyDescent="0.25">
      <c r="A9" s="26" t="s">
        <v>31</v>
      </c>
      <c r="B9" s="27" t="s">
        <v>38</v>
      </c>
    </row>
    <row r="10" spans="1:2" ht="22.5" customHeight="1" x14ac:dyDescent="0.25">
      <c r="A10" s="28" t="s">
        <v>32</v>
      </c>
      <c r="B10" s="29" t="s">
        <v>37</v>
      </c>
    </row>
    <row r="11" spans="1:2" x14ac:dyDescent="0.25">
      <c r="A11" s="71"/>
    </row>
  </sheetData>
  <sheetProtection sheet="1" objects="1" scenarios="1"/>
  <dataValidations xWindow="433" yWindow="225" count="1">
    <dataValidation allowBlank="1" showErrorMessage="1" sqref="B3:B7" xr:uid="{7E57CFCA-3240-4BBC-A812-CF1FD8836C76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422F-C0E8-4332-9119-B5ABD5A05AFC}">
  <dimension ref="A1:B16"/>
  <sheetViews>
    <sheetView workbookViewId="0"/>
  </sheetViews>
  <sheetFormatPr defaultColWidth="8.85546875" defaultRowHeight="15.75" x14ac:dyDescent="0.25"/>
  <cols>
    <col min="1" max="1" width="38.7109375" style="14" customWidth="1"/>
    <col min="2" max="2" width="61.42578125" style="14" customWidth="1"/>
    <col min="3" max="16384" width="8.85546875" style="14"/>
  </cols>
  <sheetData>
    <row r="1" spans="1:2" ht="23.25" x14ac:dyDescent="0.25">
      <c r="A1" s="34" t="s">
        <v>20</v>
      </c>
      <c r="B1" s="35"/>
    </row>
    <row r="2" spans="1:2" ht="26.1" customHeight="1" x14ac:dyDescent="0.25">
      <c r="A2" s="36" t="s">
        <v>55</v>
      </c>
      <c r="B2" s="37"/>
    </row>
    <row r="3" spans="1:2" x14ac:dyDescent="0.25">
      <c r="A3" s="38" t="s">
        <v>11</v>
      </c>
      <c r="B3" s="39" t="str">
        <f>'1. Applicant Information'!B4</f>
        <v>2025–26 CCAP Grant</v>
      </c>
    </row>
    <row r="4" spans="1:2" x14ac:dyDescent="0.25">
      <c r="A4" s="38" t="s">
        <v>71</v>
      </c>
      <c r="B4" s="39" t="str">
        <f>'1. Applicant Information'!B5</f>
        <v>[Enter LEA School Name Here]</v>
      </c>
    </row>
    <row r="5" spans="1:2" x14ac:dyDescent="0.25">
      <c r="A5" s="38" t="s">
        <v>68</v>
      </c>
      <c r="B5" s="60" t="str">
        <f>'1. Applicant Information'!B6</f>
        <v>[Enter LEA School CDS Code Here]</v>
      </c>
    </row>
    <row r="6" spans="1:2" x14ac:dyDescent="0.25">
      <c r="A6" s="38" t="s">
        <v>35</v>
      </c>
      <c r="B6" s="40" t="str">
        <f>'1. Applicant Information'!B7</f>
        <v>[Enter Total Grant Amount Here]</v>
      </c>
    </row>
    <row r="7" spans="1:2" ht="24" customHeight="1" x14ac:dyDescent="0.25">
      <c r="A7" s="41" t="s">
        <v>58</v>
      </c>
      <c r="B7" s="42" t="s">
        <v>59</v>
      </c>
    </row>
    <row r="8" spans="1:2" ht="18" customHeight="1" x14ac:dyDescent="0.25">
      <c r="A8" s="61" t="s">
        <v>21</v>
      </c>
      <c r="B8" s="43" t="s">
        <v>39</v>
      </c>
    </row>
    <row r="9" spans="1:2" ht="18" customHeight="1" x14ac:dyDescent="0.25">
      <c r="A9" s="61" t="s">
        <v>22</v>
      </c>
      <c r="B9" s="43" t="s">
        <v>44</v>
      </c>
    </row>
    <row r="10" spans="1:2" ht="18" customHeight="1" x14ac:dyDescent="0.25">
      <c r="A10" s="61" t="s">
        <v>23</v>
      </c>
      <c r="B10" s="43" t="s">
        <v>45</v>
      </c>
    </row>
    <row r="11" spans="1:2" ht="18" customHeight="1" x14ac:dyDescent="0.25">
      <c r="A11" s="61" t="s">
        <v>24</v>
      </c>
      <c r="B11" s="43" t="s">
        <v>46</v>
      </c>
    </row>
    <row r="12" spans="1:2" ht="18" customHeight="1" x14ac:dyDescent="0.25">
      <c r="A12" s="62" t="s">
        <v>25</v>
      </c>
      <c r="B12" s="44" t="s">
        <v>40</v>
      </c>
    </row>
    <row r="13" spans="1:2" ht="18" customHeight="1" x14ac:dyDescent="0.25">
      <c r="A13" s="61" t="s">
        <v>26</v>
      </c>
      <c r="B13" s="43" t="s">
        <v>41</v>
      </c>
    </row>
    <row r="14" spans="1:2" ht="18" customHeight="1" x14ac:dyDescent="0.25">
      <c r="A14" s="61" t="s">
        <v>27</v>
      </c>
      <c r="B14" s="43" t="s">
        <v>42</v>
      </c>
    </row>
    <row r="15" spans="1:2" ht="18" customHeight="1" x14ac:dyDescent="0.25">
      <c r="A15" s="75" t="s">
        <v>28</v>
      </c>
      <c r="B15" s="76" t="s">
        <v>43</v>
      </c>
    </row>
    <row r="16" spans="1:2" x14ac:dyDescent="0.25">
      <c r="A16" s="72"/>
    </row>
  </sheetData>
  <sheetProtection sheet="1" objects="1" scenarios="1"/>
  <dataValidations count="1">
    <dataValidation allowBlank="1" showErrorMessage="1" sqref="B4:B6" xr:uid="{E51541C0-B418-48D2-98EC-3C216E2A9B80}"/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281-5DE9-41A1-A288-865B48E809A7}">
  <dimension ref="A1:G17"/>
  <sheetViews>
    <sheetView zoomScaleNormal="100" workbookViewId="0"/>
  </sheetViews>
  <sheetFormatPr defaultColWidth="8.85546875" defaultRowHeight="15" x14ac:dyDescent="0.25"/>
  <cols>
    <col min="1" max="1" width="36" style="10" customWidth="1"/>
    <col min="2" max="2" width="43.85546875" style="10" customWidth="1"/>
    <col min="3" max="6" width="16.85546875" style="10" customWidth="1"/>
    <col min="7" max="7" width="8.85546875" style="10" customWidth="1"/>
    <col min="8" max="16384" width="8.85546875" style="10"/>
  </cols>
  <sheetData>
    <row r="1" spans="1:7" ht="23.25" x14ac:dyDescent="0.25">
      <c r="A1" s="34" t="s">
        <v>12</v>
      </c>
      <c r="B1" s="35"/>
      <c r="C1" s="45"/>
      <c r="D1" s="45"/>
      <c r="E1" s="45"/>
      <c r="F1" s="45"/>
      <c r="G1" s="45"/>
    </row>
    <row r="2" spans="1:7" ht="20.25" x14ac:dyDescent="0.25">
      <c r="A2" s="36" t="s">
        <v>55</v>
      </c>
    </row>
    <row r="3" spans="1:7" ht="15.75" x14ac:dyDescent="0.25">
      <c r="A3" s="38" t="s">
        <v>11</v>
      </c>
      <c r="B3" s="39" t="str">
        <f>'1. Applicant Information'!B4</f>
        <v>2025–26 CCAP Grant</v>
      </c>
    </row>
    <row r="4" spans="1:7" ht="15.75" x14ac:dyDescent="0.25">
      <c r="A4" s="38" t="s">
        <v>72</v>
      </c>
      <c r="B4" s="39" t="str">
        <f>'1. Applicant Information'!B5</f>
        <v>[Enter LEA School Name Here]</v>
      </c>
    </row>
    <row r="5" spans="1:7" ht="15.75" x14ac:dyDescent="0.25">
      <c r="A5" s="38" t="s">
        <v>68</v>
      </c>
      <c r="B5" s="60" t="str">
        <f>'1. Applicant Information'!B6</f>
        <v>[Enter LEA School CDS Code Here]</v>
      </c>
    </row>
    <row r="6" spans="1:7" ht="15.75" x14ac:dyDescent="0.25">
      <c r="A6" s="38" t="s">
        <v>35</v>
      </c>
      <c r="B6" s="40" t="str">
        <f>'1. Applicant Information'!B7</f>
        <v>[Enter Total Grant Amount Here]</v>
      </c>
    </row>
    <row r="7" spans="1:7" s="11" customFormat="1" ht="15.75" x14ac:dyDescent="0.25">
      <c r="A7" s="79" t="s">
        <v>1</v>
      </c>
      <c r="B7" s="79" t="s">
        <v>2</v>
      </c>
      <c r="C7" s="79" t="s">
        <v>13</v>
      </c>
      <c r="D7" s="79" t="s">
        <v>14</v>
      </c>
      <c r="E7" s="80" t="s">
        <v>17</v>
      </c>
      <c r="F7" s="79"/>
      <c r="G7" s="46"/>
    </row>
    <row r="8" spans="1:7" x14ac:dyDescent="0.25">
      <c r="A8" s="47">
        <v>1000</v>
      </c>
      <c r="B8" s="48" t="s">
        <v>3</v>
      </c>
      <c r="C8" s="49">
        <f>(SUMIFS(Table14[Grant Funds],Table14[Object Code],"&gt;=1000",Table14[Object Code],"&lt;2000"))</f>
        <v>0</v>
      </c>
      <c r="D8" s="50">
        <f>(SUMIFS(Table143[Grant Funds],Table143[Object Code],"&gt;=1000",Table143[Object Code],"&lt;2000"))</f>
        <v>0</v>
      </c>
      <c r="E8" s="50">
        <f>SUM(Table1[[#This Row],[Year 1 Budget]:[Year 2 Budget]])</f>
        <v>0</v>
      </c>
      <c r="F8" s="69"/>
      <c r="G8" s="52"/>
    </row>
    <row r="9" spans="1:7" x14ac:dyDescent="0.25">
      <c r="A9" s="51">
        <v>2000</v>
      </c>
      <c r="B9" s="10" t="s">
        <v>4</v>
      </c>
      <c r="C9" s="52">
        <f>(SUMIFS(Table14[Grant Funds],Table14[Object Code],"&gt;=2000",Table14[Object Code],"&lt;3000"))</f>
        <v>0</v>
      </c>
      <c r="D9" s="52">
        <f>(SUMIFS(Table143[Grant Funds],Table143[Object Code],"&gt;=2000",Table143[Object Code],"&lt;3000"))</f>
        <v>0</v>
      </c>
      <c r="E9" s="52">
        <f>SUM(Table1[[#This Row],[Year 1 Budget]:[Year 2 Budget]])</f>
        <v>0</v>
      </c>
      <c r="F9" s="52"/>
      <c r="G9" s="52"/>
    </row>
    <row r="10" spans="1:7" x14ac:dyDescent="0.25">
      <c r="A10" s="47">
        <v>3000</v>
      </c>
      <c r="B10" s="48" t="s">
        <v>5</v>
      </c>
      <c r="C10" s="49">
        <f>(SUMIFS(Table14[Grant Funds],Table14[Object Code],"&gt;=3000",Table14[Object Code],"&lt;4000"))</f>
        <v>0</v>
      </c>
      <c r="D10" s="50">
        <f>(SUMIFS(Table143[Grant Funds],Table143[Object Code],"&gt;=3000",Table143[Object Code],"&lt;4000"))</f>
        <v>0</v>
      </c>
      <c r="E10" s="50">
        <f>SUM(Table1[[#This Row],[Year 1 Budget]:[Year 2 Budget]])</f>
        <v>0</v>
      </c>
      <c r="F10" s="69"/>
      <c r="G10" s="52"/>
    </row>
    <row r="11" spans="1:7" x14ac:dyDescent="0.25">
      <c r="A11" s="51">
        <v>4000</v>
      </c>
      <c r="B11" s="10" t="s">
        <v>6</v>
      </c>
      <c r="C11" s="52">
        <f>(SUMIFS(Table14[Grant Funds],Table14[Object Code],"&gt;=4000",Table14[Object Code],"&lt;5000"))</f>
        <v>0</v>
      </c>
      <c r="D11" s="52">
        <f>(SUMIFS(Table143[Grant Funds],Table143[Object Code],"&gt;=4000",Table143[Object Code],"&lt;5000"))</f>
        <v>0</v>
      </c>
      <c r="E11" s="52">
        <f>SUM(Table1[[#This Row],[Year 1 Budget]:[Year 2 Budget]])</f>
        <v>0</v>
      </c>
      <c r="F11" s="52"/>
      <c r="G11" s="52"/>
    </row>
    <row r="12" spans="1:7" x14ac:dyDescent="0.25">
      <c r="A12" s="47">
        <v>5000</v>
      </c>
      <c r="B12" s="48" t="s">
        <v>7</v>
      </c>
      <c r="C12" s="49">
        <f>(SUMIFS(Table14[Grant Funds],Table14[Object Code],"&gt;=5000",Table14[Object Code],"&lt;6000"))</f>
        <v>0</v>
      </c>
      <c r="D12" s="50">
        <f>(SUMIFS(Table143[Grant Funds],Table143[Object Code],"&gt;=5000",Table143[Object Code],"&lt;6000"))</f>
        <v>0</v>
      </c>
      <c r="E12" s="50">
        <f>SUM(Table1[[#This Row],[Year 1 Budget]:[Year 2 Budget]])</f>
        <v>0</v>
      </c>
      <c r="F12" s="69"/>
      <c r="G12" s="52"/>
    </row>
    <row r="13" spans="1:7" x14ac:dyDescent="0.25">
      <c r="A13" s="51">
        <v>6000</v>
      </c>
      <c r="B13" s="10" t="s">
        <v>8</v>
      </c>
      <c r="C13" s="52">
        <f>(SUMIFS(Table14[Grant Funds],Table14[Object Code],"&gt;=6000",Table14[Object Code],"&lt;7000"))</f>
        <v>0</v>
      </c>
      <c r="D13" s="52">
        <f>(SUMIFS(Table143[Grant Funds],Table143[Object Code],"&gt;=6000",Table143[Object Code],"&lt;7000"))</f>
        <v>0</v>
      </c>
      <c r="E13" s="52">
        <f>SUM(Table1[[#This Row],[Year 1 Budget]:[Year 2 Budget]])</f>
        <v>0</v>
      </c>
      <c r="F13" s="52"/>
      <c r="G13" s="52"/>
    </row>
    <row r="14" spans="1:7" ht="15.75" x14ac:dyDescent="0.25">
      <c r="A14" s="53" t="s">
        <v>9</v>
      </c>
      <c r="B14" s="53" t="s">
        <v>10</v>
      </c>
      <c r="C14" s="49">
        <f t="shared" ref="C14:D14" si="0">SUM(C8:C13)</f>
        <v>0</v>
      </c>
      <c r="D14" s="49">
        <f t="shared" si="0"/>
        <v>0</v>
      </c>
      <c r="E14" s="50">
        <f>SUM(Table1[[#This Row],[Year 1 Budget]:[Year 2 Budget]])</f>
        <v>0</v>
      </c>
      <c r="F14" s="69"/>
      <c r="G14" s="69"/>
    </row>
    <row r="15" spans="1:7" x14ac:dyDescent="0.25">
      <c r="A15" s="51">
        <v>7000</v>
      </c>
      <c r="B15" s="10" t="s">
        <v>18</v>
      </c>
      <c r="C15" s="52">
        <f>(SUMIFS(Table14[Grant Funds],Table14[Object Code],"&gt;=7000",Table14[Object Code],"&lt;8000"))</f>
        <v>0</v>
      </c>
      <c r="D15" s="52">
        <f>(SUMIFS(Table143[Grant Funds],Table143[Object Code],"&gt;=7000",Table143[Object Code],"&lt;8000"))</f>
        <v>0</v>
      </c>
      <c r="E15" s="52">
        <f>SUM(Table1[[#This Row],[Year 1 Budget]:[Year 2 Budget]])</f>
        <v>0</v>
      </c>
      <c r="F15" s="52"/>
      <c r="G15" s="52"/>
    </row>
    <row r="16" spans="1:7" ht="15.75" x14ac:dyDescent="0.25">
      <c r="A16" s="53" t="s">
        <v>19</v>
      </c>
      <c r="B16" s="53" t="s">
        <v>10</v>
      </c>
      <c r="C16" s="54">
        <f>SUM(C14:C15)</f>
        <v>0</v>
      </c>
      <c r="D16" s="55">
        <f>SUM(D14:D15)</f>
        <v>0</v>
      </c>
      <c r="E16" s="50">
        <f>SUM(Table1[[#This Row],[Year 1 Budget]:[Year 2 Budget]])</f>
        <v>0</v>
      </c>
      <c r="F16" s="82"/>
      <c r="G16" s="70"/>
    </row>
    <row r="17" spans="1:1" x14ac:dyDescent="0.25">
      <c r="A17" s="74"/>
    </row>
  </sheetData>
  <sheetProtection sheet="1" objects="1" scenarios="1"/>
  <dataValidations count="1">
    <dataValidation allowBlank="1" showErrorMessage="1" sqref="B3:B6" xr:uid="{74D03075-45EF-4551-83B9-83BD418BC7C8}"/>
  </dataValidations>
  <pageMargins left="0.7" right="0.7" top="0.75" bottom="0.75" header="0.3" footer="0.3"/>
  <pageSetup orientation="portrait" r:id="rId1"/>
  <ignoredErrors>
    <ignoredError sqref="C8:C16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7FEA-31D5-4367-8E32-CDF60B9899F9}">
  <dimension ref="A1:C17"/>
  <sheetViews>
    <sheetView workbookViewId="0"/>
  </sheetViews>
  <sheetFormatPr defaultColWidth="8.85546875" defaultRowHeight="30" customHeight="1" x14ac:dyDescent="0.25"/>
  <cols>
    <col min="1" max="1" width="30.140625" style="12" customWidth="1"/>
    <col min="2" max="2" width="56.42578125" style="15" customWidth="1"/>
    <col min="3" max="3" width="28.85546875" style="12" customWidth="1"/>
    <col min="4" max="16384" width="8.85546875" style="12"/>
  </cols>
  <sheetData>
    <row r="1" spans="1:3" ht="29.1" customHeight="1" x14ac:dyDescent="0.25">
      <c r="A1" s="34" t="s">
        <v>78</v>
      </c>
      <c r="B1" s="56"/>
      <c r="C1" s="45"/>
    </row>
    <row r="2" spans="1:3" ht="20.25" x14ac:dyDescent="0.25">
      <c r="A2" s="36" t="s">
        <v>55</v>
      </c>
    </row>
    <row r="3" spans="1:3" ht="17.100000000000001" customHeight="1" x14ac:dyDescent="0.25">
      <c r="A3" s="38" t="s">
        <v>11</v>
      </c>
      <c r="B3" s="57" t="str">
        <f>'1. Applicant Information'!B4</f>
        <v>2025–26 CCAP Grant</v>
      </c>
      <c r="C3" s="39"/>
    </row>
    <row r="4" spans="1:3" ht="17.100000000000001" customHeight="1" x14ac:dyDescent="0.25">
      <c r="A4" s="73" t="s">
        <v>72</v>
      </c>
      <c r="B4" s="57" t="str">
        <f>'1. Applicant Information'!B5</f>
        <v>[Enter LEA School Name Here]</v>
      </c>
      <c r="C4" s="39"/>
    </row>
    <row r="5" spans="1:3" ht="17.100000000000001" customHeight="1" x14ac:dyDescent="0.25">
      <c r="A5" s="73" t="s">
        <v>68</v>
      </c>
      <c r="B5" s="57" t="str">
        <f>'1. Applicant Information'!B6</f>
        <v>[Enter LEA School CDS Code Here]</v>
      </c>
      <c r="C5" s="39"/>
    </row>
    <row r="6" spans="1:3" ht="17.100000000000001" customHeight="1" x14ac:dyDescent="0.25">
      <c r="A6" s="73" t="s">
        <v>35</v>
      </c>
      <c r="B6" s="58" t="str">
        <f>'1. Applicant Information'!B7</f>
        <v>[Enter Total Grant Amount Here]</v>
      </c>
      <c r="C6" s="40"/>
    </row>
    <row r="7" spans="1:3" s="14" customFormat="1" ht="45.75" x14ac:dyDescent="0.25">
      <c r="A7" s="77" t="s">
        <v>1</v>
      </c>
      <c r="B7" s="78" t="s">
        <v>57</v>
      </c>
      <c r="C7" s="78" t="s">
        <v>15</v>
      </c>
    </row>
    <row r="8" spans="1:3" ht="30" customHeight="1" x14ac:dyDescent="0.25">
      <c r="A8" s="63" t="s">
        <v>47</v>
      </c>
      <c r="B8" s="64" t="s">
        <v>48</v>
      </c>
      <c r="C8" s="65" t="s">
        <v>49</v>
      </c>
    </row>
    <row r="9" spans="1:3" ht="30" customHeight="1" x14ac:dyDescent="0.25">
      <c r="A9" s="43" t="s">
        <v>47</v>
      </c>
      <c r="B9" s="66" t="s">
        <v>48</v>
      </c>
      <c r="C9" s="67" t="s">
        <v>49</v>
      </c>
    </row>
    <row r="10" spans="1:3" ht="30" customHeight="1" x14ac:dyDescent="0.25">
      <c r="A10" s="63" t="s">
        <v>47</v>
      </c>
      <c r="B10" s="64" t="s">
        <v>48</v>
      </c>
      <c r="C10" s="65" t="s">
        <v>49</v>
      </c>
    </row>
    <row r="11" spans="1:3" ht="30" customHeight="1" x14ac:dyDescent="0.25">
      <c r="A11" s="43" t="s">
        <v>47</v>
      </c>
      <c r="B11" s="66" t="s">
        <v>48</v>
      </c>
      <c r="C11" s="67" t="s">
        <v>49</v>
      </c>
    </row>
    <row r="12" spans="1:3" ht="30" customHeight="1" x14ac:dyDescent="0.25">
      <c r="A12" s="63" t="s">
        <v>47</v>
      </c>
      <c r="B12" s="64" t="s">
        <v>48</v>
      </c>
      <c r="C12" s="65" t="s">
        <v>49</v>
      </c>
    </row>
    <row r="13" spans="1:3" ht="30" customHeight="1" x14ac:dyDescent="0.25">
      <c r="A13" s="43" t="s">
        <v>47</v>
      </c>
      <c r="B13" s="66" t="s">
        <v>48</v>
      </c>
      <c r="C13" s="67" t="s">
        <v>49</v>
      </c>
    </row>
    <row r="14" spans="1:3" ht="30" customHeight="1" x14ac:dyDescent="0.25">
      <c r="A14" s="18" t="s">
        <v>9</v>
      </c>
      <c r="B14" s="18" t="s">
        <v>10</v>
      </c>
      <c r="C14" s="19">
        <f>SUM(C8:C13)</f>
        <v>0</v>
      </c>
    </row>
    <row r="15" spans="1:3" ht="30" customHeight="1" x14ac:dyDescent="0.25">
      <c r="A15" s="43">
        <v>7000</v>
      </c>
      <c r="B15" s="66" t="s">
        <v>74</v>
      </c>
      <c r="C15" s="67" t="s">
        <v>49</v>
      </c>
    </row>
    <row r="16" spans="1:3" ht="30" customHeight="1" x14ac:dyDescent="0.25">
      <c r="A16" s="18" t="s">
        <v>16</v>
      </c>
      <c r="B16" s="18" t="s">
        <v>10</v>
      </c>
      <c r="C16" s="19">
        <f>SUM(C14:C15)</f>
        <v>0</v>
      </c>
    </row>
    <row r="17" spans="1:1" ht="30" customHeight="1" x14ac:dyDescent="0.25">
      <c r="A17" s="72"/>
    </row>
  </sheetData>
  <sheetProtection sheet="1" objects="1" scenarios="1"/>
  <dataValidations count="1">
    <dataValidation allowBlank="1" showErrorMessage="1" sqref="B3:C6" xr:uid="{EFF12C59-FACB-4026-BACE-7059DD8327E3}"/>
  </dataValidations>
  <pageMargins left="0.7" right="0.7" top="0.75" bottom="0.75" header="0.3" footer="0.3"/>
  <pageSetup orientation="portrait" r:id="rId1"/>
  <ignoredErrors>
    <ignoredError sqref="C14 C13 C15:C16 C9 C10 C11 C12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0AD4-12FD-4434-95D6-80699DB4EE4A}">
  <dimension ref="A1:C16"/>
  <sheetViews>
    <sheetView workbookViewId="0"/>
  </sheetViews>
  <sheetFormatPr defaultColWidth="8.85546875" defaultRowHeight="30" customHeight="1" x14ac:dyDescent="0.25"/>
  <cols>
    <col min="1" max="1" width="30.140625" style="12" customWidth="1"/>
    <col min="2" max="2" width="56.140625" style="15" customWidth="1"/>
    <col min="3" max="3" width="28.85546875" style="12" customWidth="1"/>
    <col min="4" max="16384" width="8.85546875" style="12"/>
  </cols>
  <sheetData>
    <row r="1" spans="1:3" ht="30.6" customHeight="1" x14ac:dyDescent="0.25">
      <c r="A1" s="34" t="s">
        <v>79</v>
      </c>
      <c r="B1" s="56"/>
      <c r="C1" s="16"/>
    </row>
    <row r="2" spans="1:3" ht="20.25" x14ac:dyDescent="0.25">
      <c r="A2" s="36" t="s">
        <v>56</v>
      </c>
    </row>
    <row r="3" spans="1:3" ht="17.100000000000001" customHeight="1" x14ac:dyDescent="0.25">
      <c r="A3" s="38" t="s">
        <v>11</v>
      </c>
      <c r="B3" s="57" t="str">
        <f>'1. Applicant Information'!B4</f>
        <v>2025–26 CCAP Grant</v>
      </c>
      <c r="C3" s="2"/>
    </row>
    <row r="4" spans="1:3" ht="17.100000000000001" customHeight="1" x14ac:dyDescent="0.25">
      <c r="A4" s="73" t="s">
        <v>72</v>
      </c>
      <c r="B4" s="57" t="str">
        <f>'1. Applicant Information'!B5</f>
        <v>[Enter LEA School Name Here]</v>
      </c>
      <c r="C4" s="2"/>
    </row>
    <row r="5" spans="1:3" ht="17.100000000000001" customHeight="1" x14ac:dyDescent="0.25">
      <c r="A5" s="73" t="s">
        <v>68</v>
      </c>
      <c r="B5" s="68" t="str">
        <f>'1. Applicant Information'!B6</f>
        <v>[Enter LEA School CDS Code Here]</v>
      </c>
      <c r="C5" s="2"/>
    </row>
    <row r="6" spans="1:3" ht="17.100000000000001" customHeight="1" x14ac:dyDescent="0.25">
      <c r="A6" s="73" t="s">
        <v>35</v>
      </c>
      <c r="B6" s="58" t="str">
        <f>'1. Applicant Information'!B7</f>
        <v>[Enter Total Grant Amount Here]</v>
      </c>
      <c r="C6" s="3"/>
    </row>
    <row r="7" spans="1:3" s="14" customFormat="1" ht="45.75" x14ac:dyDescent="0.25">
      <c r="A7" s="78" t="s">
        <v>1</v>
      </c>
      <c r="B7" s="78" t="s">
        <v>57</v>
      </c>
      <c r="C7" s="78" t="s">
        <v>15</v>
      </c>
    </row>
    <row r="8" spans="1:3" ht="30" customHeight="1" x14ac:dyDescent="0.25">
      <c r="A8" s="63" t="s">
        <v>47</v>
      </c>
      <c r="B8" s="64" t="s">
        <v>48</v>
      </c>
      <c r="C8" s="65" t="s">
        <v>49</v>
      </c>
    </row>
    <row r="9" spans="1:3" ht="30" customHeight="1" x14ac:dyDescent="0.25">
      <c r="A9" s="43" t="s">
        <v>47</v>
      </c>
      <c r="B9" s="66" t="s">
        <v>48</v>
      </c>
      <c r="C9" s="67" t="s">
        <v>49</v>
      </c>
    </row>
    <row r="10" spans="1:3" ht="30" customHeight="1" x14ac:dyDescent="0.25">
      <c r="A10" s="63" t="s">
        <v>47</v>
      </c>
      <c r="B10" s="64" t="s">
        <v>48</v>
      </c>
      <c r="C10" s="65" t="s">
        <v>49</v>
      </c>
    </row>
    <row r="11" spans="1:3" ht="30" customHeight="1" x14ac:dyDescent="0.25">
      <c r="A11" s="43" t="s">
        <v>47</v>
      </c>
      <c r="B11" s="66" t="s">
        <v>48</v>
      </c>
      <c r="C11" s="67" t="s">
        <v>49</v>
      </c>
    </row>
    <row r="12" spans="1:3" ht="30" customHeight="1" x14ac:dyDescent="0.25">
      <c r="A12" s="63" t="s">
        <v>47</v>
      </c>
      <c r="B12" s="64" t="s">
        <v>48</v>
      </c>
      <c r="C12" s="65" t="s">
        <v>49</v>
      </c>
    </row>
    <row r="13" spans="1:3" ht="30" customHeight="1" x14ac:dyDescent="0.25">
      <c r="A13" s="43" t="s">
        <v>47</v>
      </c>
      <c r="B13" s="66" t="s">
        <v>48</v>
      </c>
      <c r="C13" s="67" t="s">
        <v>49</v>
      </c>
    </row>
    <row r="14" spans="1:3" ht="30" customHeight="1" x14ac:dyDescent="0.25">
      <c r="A14" s="18" t="s">
        <v>9</v>
      </c>
      <c r="B14" s="18" t="s">
        <v>10</v>
      </c>
      <c r="C14" s="19">
        <f>SUM(C8:C13)</f>
        <v>0</v>
      </c>
    </row>
    <row r="15" spans="1:3" ht="30" customHeight="1" x14ac:dyDescent="0.25">
      <c r="A15" s="43">
        <v>7000</v>
      </c>
      <c r="B15" s="66" t="s">
        <v>74</v>
      </c>
      <c r="C15" s="67" t="s">
        <v>49</v>
      </c>
    </row>
    <row r="16" spans="1:3" ht="30" customHeight="1" x14ac:dyDescent="0.25">
      <c r="A16" s="17" t="s">
        <v>16</v>
      </c>
      <c r="B16" s="18" t="s">
        <v>10</v>
      </c>
      <c r="C16" s="19">
        <f>SUM(C14:C15)</f>
        <v>0</v>
      </c>
    </row>
  </sheetData>
  <sheetProtection sheet="1" objects="1" scenarios="1"/>
  <dataValidations count="1">
    <dataValidation allowBlank="1" showErrorMessage="1" sqref="B3:C6" xr:uid="{6CDB12ED-601C-4F76-AE4D-82ADEAAB6613}"/>
  </dataValidations>
  <pageMargins left="0.7" right="0.7" top="0.75" bottom="0.75" header="0.3" footer="0.3"/>
  <pageSetup orientation="portrait" r:id="rId1"/>
  <ignoredErrors>
    <ignoredError sqref="C9:C1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1. Applicant Information</vt:lpstr>
      <vt:lpstr>2. Contact Information</vt:lpstr>
      <vt:lpstr>3. Budget Summary</vt:lpstr>
      <vt:lpstr>4. Year 1</vt:lpstr>
      <vt:lpstr>5. Year 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Att-25: CCAP Budget (CA Dept of Education)</dc:title>
  <dc:subject>College and Career Access Pathways (CCAP) Budget worksheet for the 2025-26 Request for Applications.</dc:subject>
  <dc:creator/>
  <cp:keywords>Budget Worksheet for the CCAP Grant</cp:keywords>
  <cp:lastModifiedBy/>
  <dcterms:created xsi:type="dcterms:W3CDTF">2025-01-22T17:41:26Z</dcterms:created>
  <dcterms:modified xsi:type="dcterms:W3CDTF">2025-02-05T21:59:18Z</dcterms:modified>
</cp:coreProperties>
</file>