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0" documentId="13_ncr:1_{98480887-E37B-4AEC-AB9C-4AA9A659B056}" xr6:coauthVersionLast="47" xr6:coauthVersionMax="47" xr10:uidLastSave="{00000000-0000-0000-0000-000000000000}"/>
  <bookViews>
    <workbookView xWindow="-110" yWindow="-110" windowWidth="19420" windowHeight="10420" tabRatio="684" xr2:uid="{84376BE6-2603-4C39-8922-019C386A4BD8}"/>
  </bookViews>
  <sheets>
    <sheet name="Instructions" sheetId="1" r:id="rId1"/>
    <sheet name="1. Applicant Information" sheetId="2" r:id="rId2"/>
    <sheet name="2. Contact Information" sheetId="9" r:id="rId3"/>
    <sheet name="3. Budget Summary" sheetId="3" r:id="rId4"/>
    <sheet name="4. Year 1" sheetId="4" r:id="rId5"/>
    <sheet name="5. Year 2" sheetId="8" r:id="rId6"/>
    <sheet name="6. Year 3" sheetId="10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3" l="1"/>
  <c r="D11" i="3"/>
  <c r="G16" i="3"/>
  <c r="G14" i="3"/>
  <c r="G13" i="3"/>
  <c r="G12" i="3"/>
  <c r="G11" i="3"/>
  <c r="G10" i="3"/>
  <c r="G9" i="3"/>
  <c r="E16" i="3"/>
  <c r="E14" i="3"/>
  <c r="E13" i="3"/>
  <c r="E12" i="3"/>
  <c r="E11" i="3"/>
  <c r="E10" i="3"/>
  <c r="D16" i="3"/>
  <c r="D14" i="3"/>
  <c r="D13" i="3"/>
  <c r="D12" i="3"/>
  <c r="D10" i="3"/>
  <c r="D9" i="3"/>
  <c r="E9" i="3"/>
  <c r="C16" i="3"/>
  <c r="C14" i="3"/>
  <c r="C13" i="3"/>
  <c r="C12" i="3"/>
  <c r="C11" i="3"/>
  <c r="C10" i="3"/>
  <c r="C9" i="3"/>
  <c r="D14" i="10"/>
  <c r="D16" i="10" s="1"/>
  <c r="C14" i="10"/>
  <c r="C16" i="10" s="1"/>
  <c r="B6" i="10"/>
  <c r="B5" i="10"/>
  <c r="B4" i="10"/>
  <c r="B3" i="10"/>
  <c r="B2" i="10"/>
  <c r="E15" i="3" l="1"/>
  <c r="E17" i="3" s="1"/>
  <c r="B5" i="9"/>
  <c r="B3" i="9"/>
  <c r="B4" i="9"/>
  <c r="B7" i="9"/>
  <c r="B6" i="9"/>
  <c r="B4" i="3" l="1"/>
  <c r="B3" i="4"/>
  <c r="B3" i="8"/>
  <c r="F9" i="3" l="1"/>
  <c r="F16" i="3"/>
  <c r="F14" i="3"/>
  <c r="F13" i="3"/>
  <c r="F12" i="3"/>
  <c r="F10" i="3"/>
  <c r="F11" i="3" l="1"/>
  <c r="F15" i="3" s="1"/>
  <c r="C14" i="8"/>
  <c r="D14" i="8"/>
  <c r="C14" i="4"/>
  <c r="D14" i="4"/>
  <c r="F17" i="3" l="1"/>
  <c r="D16" i="8"/>
  <c r="C16" i="8"/>
  <c r="D16" i="4" l="1"/>
  <c r="B6" i="8"/>
  <c r="B5" i="8"/>
  <c r="B4" i="8"/>
  <c r="B2" i="8"/>
  <c r="C15" i="3" l="1"/>
  <c r="C17" i="3" l="1"/>
  <c r="G15" i="3"/>
  <c r="H15" i="3" l="1"/>
  <c r="G17" i="3"/>
  <c r="H17" i="3" s="1"/>
  <c r="D15" i="3"/>
  <c r="D17" i="3" s="1"/>
  <c r="B6" i="4"/>
  <c r="B5" i="4"/>
  <c r="B4" i="4"/>
  <c r="B2" i="4"/>
  <c r="B7" i="3"/>
  <c r="B6" i="3"/>
  <c r="B3" i="3"/>
  <c r="C16" i="4" l="1"/>
</calcChain>
</file>

<file path=xl/sharedStrings.xml><?xml version="1.0" encoding="utf-8"?>
<sst xmlns="http://schemas.openxmlformats.org/spreadsheetml/2006/main" count="224" uniqueCount="91">
  <si>
    <t>Attachment II: LCSSP Budget Worksheet - Instructions</t>
  </si>
  <si>
    <t>California Department of Education (CDE)</t>
  </si>
  <si>
    <t>Purpose</t>
  </si>
  <si>
    <t>The Learning Communities for School Success Program (LCSSP) Budget Worksheet for the LCSSP Grant, Cohort 7 application.</t>
  </si>
  <si>
    <t>Document Instructions</t>
  </si>
  <si>
    <r>
      <rPr>
        <b/>
        <sz val="12"/>
        <rFont val="Arial"/>
        <family val="2"/>
      </rPr>
      <t>1. Applicant Information:</t>
    </r>
    <r>
      <rPr>
        <sz val="12"/>
        <rFont val="Arial"/>
        <family val="2"/>
      </rPr>
      <t xml:space="preserve"> Enter the following information: 1) Grantee Local Educational Agency (LEA) Name; 2) Grantee LEA County-District-School (CDS) Code (e.g., 12-12345-1234567); and 3) Total Grant Award Amount.
When all information is complete in all tabs, obtain the Superintendent, or authorized designee's, approval and signature by completing the following: 12) Enter the name and title; 13) Enter the signature of the individual listed in the previous step;* and 14) Provide the date of approval/signature.
*If the signature cannot be added to this Excel document, please PDF the Applicant Information worksheet, obtain the signature and submit this Excel document with the PDF signature page together.</t>
    </r>
  </si>
  <si>
    <r>
      <rPr>
        <b/>
        <sz val="12"/>
        <rFont val="Arial"/>
        <family val="2"/>
      </rPr>
      <t>2. Contact Information:</t>
    </r>
    <r>
      <rPr>
        <sz val="12"/>
        <rFont val="Arial"/>
        <family val="2"/>
      </rPr>
      <t xml:space="preserve"> Enter the following information under SECTION 1: 1) Primary Contact Name; 2) Primary Contact Title; 3) Primary Contact Phone Number; 4) Primary Contact Email Address; 5) Secondary Program Contact Name; 6) Secondary Program Contact Title; 7) Secondary Program Contact Phone Number; and 8) Secondary Program Contact Email Address. </t>
    </r>
  </si>
  <si>
    <r>
      <rPr>
        <b/>
        <sz val="12"/>
        <color theme="1"/>
        <rFont val="Arial"/>
        <family val="2"/>
      </rPr>
      <t>3. Budget Summary:</t>
    </r>
    <r>
      <rPr>
        <sz val="12"/>
        <rFont val="Arial"/>
        <family val="2"/>
      </rPr>
      <t xml:space="preserve"> Program information will auto-populate from the Applicant Information tab. Budget information will auto-populate from the annual </t>
    </r>
    <r>
      <rPr>
        <sz val="12"/>
        <color theme="1"/>
        <rFont val="Arial"/>
        <family val="2"/>
      </rPr>
      <t>budget worksheets (Tab 4, 5 and 6).</t>
    </r>
  </si>
  <si>
    <r>
      <rPr>
        <b/>
        <sz val="12"/>
        <color theme="1"/>
        <rFont val="Arial"/>
        <family val="2"/>
      </rPr>
      <t>4. Year 1:</t>
    </r>
    <r>
      <rPr>
        <sz val="12"/>
        <color theme="1"/>
        <rFont val="Arial"/>
        <family val="2"/>
      </rPr>
      <t xml:space="preserve"> Program information will auto-populate from the Applicant Information tab. Enter the following information for each line item/cost/expenditure: 1) Object Code; 2) Line Detail and Narrative, including a detailed justification and breakdown/calculation for the expenditure; and 3) District Matching Funds. Matching funds should meet or exceed one-fifth of the requested grant funds. Enter the Indirect Cost Rate (not to exceed the California Department of Education's approved rate). Expand and add rows as needed. To add a row, insert a new row in the middle of the table to ensure formulas stay stable.</t>
    </r>
  </si>
  <si>
    <r>
      <rPr>
        <b/>
        <sz val="12"/>
        <color theme="1"/>
        <rFont val="Arial"/>
        <family val="2"/>
      </rPr>
      <t>5. Year 2:</t>
    </r>
    <r>
      <rPr>
        <sz val="12"/>
        <color theme="1"/>
        <rFont val="Arial"/>
        <family val="2"/>
      </rPr>
      <t xml:space="preserve"> Program information will auto-populate from the Applicant Information tab. Enter the following information for each line item/cost/expenditure: 1) Object Code; 2) Line Detail and Narrative, including a detailed justification and breakdown/calculation for the expenditure; and 3) District Matching Funds. Matching funds should meet or exceed one-fifth of the requested grant funds. Enter the Indirect Cost Rate (not to exceed the California Department of Education's [CDE's] approved rate). Expand and add rows as needed. To add a row, insert a new row in the middle of the table to ensure formulas stay stable.</t>
    </r>
  </si>
  <si>
    <r>
      <rPr>
        <b/>
        <sz val="12"/>
        <color theme="1"/>
        <rFont val="Arial"/>
        <family val="2"/>
      </rPr>
      <t>6. Year 3:</t>
    </r>
    <r>
      <rPr>
        <sz val="12"/>
        <color theme="1"/>
        <rFont val="Arial"/>
        <family val="2"/>
      </rPr>
      <t xml:space="preserve"> Program information will auto-populate from the Applicant Information tab. Enter the following information for each line item/cost/expenditure: 1) Object Code; 2) Line Detail and Narrative, including a detailed justification and breakdown/calculation for the expenditure; and 3) District Matching Funds. Matching funds should meet or exceed one-fifth of the requested grant funds. Enter the Indirect Cost Rate (not to exceed the California Department of Education's [CDE's] approved rate). Expand and add rows as needed. To add a row, insert a new row in the middle of the table to ensure formulas stay stable.</t>
    </r>
  </si>
  <si>
    <t>DOCUMENT SUBMISSION</t>
  </si>
  <si>
    <r>
      <rPr>
        <sz val="12"/>
        <color rgb="FF000000"/>
        <rFont val="Arial"/>
        <family val="2"/>
      </rPr>
      <t xml:space="preserve">Email </t>
    </r>
    <r>
      <rPr>
        <sz val="12"/>
        <color indexed="8"/>
        <rFont val="Arial"/>
        <family val="2"/>
      </rPr>
      <t>signed original to the CDE. For questions regarding this report, email the CDE.</t>
    </r>
  </si>
  <si>
    <t>LCSSP@cde.ca.gov</t>
  </si>
  <si>
    <t>Provide applicant information in data entry fields.</t>
  </si>
  <si>
    <t>Applicant Information Field Description</t>
  </si>
  <si>
    <t>Applicant Information Data Entry Fields</t>
  </si>
  <si>
    <t>Program:</t>
  </si>
  <si>
    <t>Application Year:</t>
  </si>
  <si>
    <t>Local Educational Agency (LEA) Name:</t>
  </si>
  <si>
    <t>[Enter LEA Name Here]</t>
  </si>
  <si>
    <t>LEA CDS Code:</t>
  </si>
  <si>
    <t>[Enter LEA CDS Code Here]</t>
  </si>
  <si>
    <t>Total Requested Amount:</t>
  </si>
  <si>
    <t>[Enter Total Grant Amount Here]</t>
  </si>
  <si>
    <t>Superintendent's, or designee's, Printed Name and Title:</t>
  </si>
  <si>
    <t>[Enter Superintendent's Name and Title Here]</t>
  </si>
  <si>
    <t>Superintendent's, or designee's, Signature:</t>
  </si>
  <si>
    <t>[Insert Superintendent's Signature Here]</t>
  </si>
  <si>
    <t>Approval Date:</t>
  </si>
  <si>
    <t>[Enter Approval Date Here]</t>
  </si>
  <si>
    <t>Please complete Section 1 Data Entry Fields for contact information.</t>
  </si>
  <si>
    <t>LEA Name:</t>
  </si>
  <si>
    <t>Section 1 - Entry Field Descriptions</t>
  </si>
  <si>
    <t>Contact Information Data Entry Fields</t>
  </si>
  <si>
    <t>Primary Contact Name:</t>
  </si>
  <si>
    <t>[Enter Primary Contact Name Here]</t>
  </si>
  <si>
    <t>Primary Contact Title:</t>
  </si>
  <si>
    <t>[Enter Primary Contact Title Here]</t>
  </si>
  <si>
    <t>Primary Contact Phone Number:</t>
  </si>
  <si>
    <t>[Enter Primary Contact Phone Number Here]</t>
  </si>
  <si>
    <t>Primary Contact Email:</t>
  </si>
  <si>
    <t>[Enter Primary Contact Email Here]</t>
  </si>
  <si>
    <t>Secondary Contact Name:</t>
  </si>
  <si>
    <t>[Enter Secondary Contact Name Here]</t>
  </si>
  <si>
    <t>Secondary Contact Title:</t>
  </si>
  <si>
    <t>[Enter Secondary Contact Title Here]</t>
  </si>
  <si>
    <t>Secondary Contact Phone Number:</t>
  </si>
  <si>
    <t>[Enter Secondary Contact Phone Number Here]</t>
  </si>
  <si>
    <t>Secondary Contact Email:</t>
  </si>
  <si>
    <t>[Enter Secondary Contact Email Here]</t>
  </si>
  <si>
    <t xml:space="preserve">*Information on this worksheet auto-populates from sheets 4 thru 6. The LCSPP has a 1/5 (20 percent) district match requirement. </t>
  </si>
  <si>
    <t xml:space="preserve">LEA Name: </t>
  </si>
  <si>
    <t>Object Code</t>
  </si>
  <si>
    <t>Budget Item</t>
  </si>
  <si>
    <t>Year 1 Budget</t>
  </si>
  <si>
    <t>Year 2 Budget</t>
  </si>
  <si>
    <t>Year 3 Budget</t>
  </si>
  <si>
    <t>Grant Total</t>
  </si>
  <si>
    <t>District Match</t>
  </si>
  <si>
    <t>Percent Match</t>
  </si>
  <si>
    <t>Certificated Personnel Salaries</t>
  </si>
  <si>
    <t>N/A</t>
  </si>
  <si>
    <t>Classified Personnel Salaries</t>
  </si>
  <si>
    <t>Employee Benefits</t>
  </si>
  <si>
    <t>Books and Supplies</t>
  </si>
  <si>
    <t>Services and Other Operating Expenditures</t>
  </si>
  <si>
    <t>Capital Outlay</t>
  </si>
  <si>
    <t>Total Direct Costs</t>
  </si>
  <si>
    <t>Indirect Rate</t>
  </si>
  <si>
    <t>Total Budget &amp; Expenditures</t>
  </si>
  <si>
    <r>
      <t xml:space="preserve">Line Detail and Narrative 
</t>
    </r>
    <r>
      <rPr>
        <i/>
        <sz val="12"/>
        <color theme="1"/>
        <rFont val="Arial"/>
        <family val="2"/>
      </rPr>
      <t>(Provide a detailed justification and breakdown/calculation for each expenditure.)</t>
    </r>
  </si>
  <si>
    <t>Grant Funds</t>
  </si>
  <si>
    <t>[Enter Object Code Here]</t>
  </si>
  <si>
    <t>[Enter Line Detail and Narrative Here]</t>
  </si>
  <si>
    <t>[Enter Grant Funds Here]</t>
  </si>
  <si>
    <t>[Enter District Match Here]</t>
  </si>
  <si>
    <t>[Enter Indirect Rate %]</t>
  </si>
  <si>
    <t>Total Budget</t>
  </si>
  <si>
    <t>Date:</t>
  </si>
  <si>
    <r>
      <t>The</t>
    </r>
    <r>
      <rPr>
        <sz val="12"/>
        <rFont val="Arial"/>
        <family val="2"/>
      </rPr>
      <t xml:space="preserve"> Budget Worksheet requires completion of the following worksheet tabs:</t>
    </r>
    <r>
      <rPr>
        <sz val="12"/>
        <color rgb="FF3F3F3F"/>
        <rFont val="Arial"/>
        <family val="2"/>
      </rPr>
      <t xml:space="preserve"> 
</t>
    </r>
    <r>
      <rPr>
        <sz val="12"/>
        <rFont val="Arial"/>
        <family val="2"/>
      </rPr>
      <t>1) Applicant Information; 2) Contact Information; 3) Budget Summary; 4) Year 1; 5) Year 2; and 6) Year 3</t>
    </r>
  </si>
  <si>
    <t>Learning Communities for School Success Program (LCSSP) Applicant Information</t>
  </si>
  <si>
    <t>Learning Communities for School Success Program (LCSSP) Contact Information</t>
  </si>
  <si>
    <t>Learning Communities for School Success Program (LCSSP) Program Budget Summary*</t>
  </si>
  <si>
    <t>LCSSP Grant, Cohort 9</t>
  </si>
  <si>
    <t>2025-26</t>
  </si>
  <si>
    <t>Posted by: California Department of Education - April 2025</t>
  </si>
  <si>
    <t>Posted By: California Department of Education - April 2025</t>
  </si>
  <si>
    <t>Year 1 - Budget (July 1, 2025 - June 30, 2026)</t>
  </si>
  <si>
    <t>Year 2 - Budget (July 1, 2026 - June 30, 2027)</t>
  </si>
  <si>
    <t>Year 3 - Budget (July 1, 2027 - December 31, 2028)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</si>
</sst>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7" x14ac:knownFonts="1">
    <font>
      <sz val="12"/>
      <color theme="1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b/>
      <sz val="16"/>
      <color theme="3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sz val="12"/>
      <color rgb="FF3F3F3F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i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4"/>
      </left>
      <right style="thick">
        <color theme="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</borders>
  <cellStyleXfs count="8">
    <xf numFmtId="0" fontId="0" fillId="0" borderId="0"/>
    <xf numFmtId="0" fontId="10" fillId="0" borderId="1" applyNumberFormat="0" applyFill="0" applyAlignment="0" applyProtection="0"/>
    <xf numFmtId="0" fontId="15" fillId="5" borderId="2" applyNumberFormat="0" applyAlignment="0" applyProtection="0"/>
    <xf numFmtId="0" fontId="1" fillId="0" borderId="3" applyNumberFormat="0" applyFill="0" applyAlignment="0" applyProtection="0"/>
    <xf numFmtId="0" fontId="1" fillId="0" borderId="0" applyNumberFormat="0" applyFill="0" applyBorder="0" applyAlignment="0" applyProtection="0"/>
    <xf numFmtId="0" fontId="2" fillId="2" borderId="4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62">
    <xf numFmtId="0" fontId="0" fillId="0" borderId="0" xfId="0"/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4" applyFont="1" applyBorder="1" applyAlignment="1" applyProtection="1">
      <alignment horizontal="left" vertical="center"/>
    </xf>
    <xf numFmtId="0" fontId="7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4" fontId="7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3" fillId="0" borderId="5" xfId="3" applyFont="1" applyFill="1" applyBorder="1" applyAlignment="1" applyProtection="1">
      <alignment horizontal="left" vertical="center" wrapText="1"/>
    </xf>
    <xf numFmtId="0" fontId="13" fillId="3" borderId="5" xfId="5" applyFont="1" applyFill="1" applyBorder="1" applyAlignment="1" applyProtection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2" fillId="0" borderId="0" xfId="6" applyFont="1" applyFill="1" applyBorder="1" applyAlignment="1" applyProtection="1">
      <alignment horizontal="left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5" fillId="5" borderId="2" xfId="2" applyAlignment="1">
      <alignment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 applyProtection="1">
      <alignment horizontal="left" vertical="center"/>
      <protection locked="0"/>
    </xf>
    <xf numFmtId="0" fontId="7" fillId="0" borderId="5" xfId="0" applyFont="1" applyBorder="1" applyAlignment="1">
      <alignment horizontal="left" vertical="center"/>
    </xf>
    <xf numFmtId="164" fontId="5" fillId="0" borderId="5" xfId="0" applyNumberFormat="1" applyFont="1" applyBorder="1" applyAlignment="1" applyProtection="1">
      <alignment horizontal="left" vertical="center"/>
      <protection locked="0"/>
    </xf>
    <xf numFmtId="0" fontId="6" fillId="0" borderId="0" xfId="4" applyFont="1" applyBorder="1" applyAlignment="1" applyProtection="1">
      <alignment horizontal="left" vertical="center"/>
    </xf>
    <xf numFmtId="0" fontId="0" fillId="0" borderId="5" xfId="0" applyBorder="1" applyAlignment="1" applyProtection="1">
      <alignment vertical="center" wrapText="1"/>
      <protection locked="0"/>
    </xf>
    <xf numFmtId="4" fontId="5" fillId="0" borderId="5" xfId="0" applyNumberFormat="1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left" vertical="center" wrapText="1"/>
    </xf>
    <xf numFmtId="164" fontId="5" fillId="0" borderId="0" xfId="0" applyNumberFormat="1" applyFont="1" applyAlignment="1">
      <alignment horizontal="left" vertical="center"/>
    </xf>
    <xf numFmtId="0" fontId="5" fillId="0" borderId="5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7" fillId="0" borderId="9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165" fontId="5" fillId="0" borderId="0" xfId="0" quotePrefix="1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65" fontId="5" fillId="0" borderId="6" xfId="0" applyNumberFormat="1" applyFont="1" applyBorder="1" applyAlignment="1">
      <alignment vertical="center"/>
    </xf>
    <xf numFmtId="10" fontId="5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vertical="center"/>
    </xf>
    <xf numFmtId="165" fontId="7" fillId="0" borderId="6" xfId="0" applyNumberFormat="1" applyFont="1" applyBorder="1" applyAlignment="1">
      <alignment vertical="center"/>
    </xf>
    <xf numFmtId="10" fontId="7" fillId="0" borderId="0" xfId="0" applyNumberFormat="1" applyFont="1" applyAlignment="1">
      <alignment horizontal="center" vertical="center"/>
    </xf>
    <xf numFmtId="0" fontId="3" fillId="0" borderId="0" xfId="2" applyFont="1" applyFill="1" applyBorder="1" applyAlignment="1" applyProtection="1">
      <alignment vertical="center"/>
    </xf>
    <xf numFmtId="0" fontId="14" fillId="4" borderId="7" xfId="0" applyFont="1" applyFill="1" applyBorder="1" applyAlignment="1">
      <alignment wrapText="1"/>
    </xf>
    <xf numFmtId="0" fontId="14" fillId="4" borderId="8" xfId="0" applyFont="1" applyFill="1" applyBorder="1" applyAlignment="1">
      <alignment wrapText="1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10" fillId="0" borderId="0" xfId="1" applyBorder="1" applyAlignment="1" applyProtection="1">
      <alignment vertical="center"/>
    </xf>
    <xf numFmtId="0" fontId="0" fillId="0" borderId="0" xfId="0" applyAlignment="1">
      <alignment horizontal="center" wrapText="1"/>
    </xf>
    <xf numFmtId="0" fontId="5" fillId="0" borderId="5" xfId="0" applyFont="1" applyBorder="1" applyAlignment="1">
      <alignment horizontal="left" vertical="center"/>
    </xf>
    <xf numFmtId="0" fontId="10" fillId="0" borderId="0" xfId="1" applyBorder="1" applyAlignment="1" applyProtection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10" fillId="0" borderId="0" xfId="1" applyFill="1" applyBorder="1" applyAlignment="1" applyProtection="1">
      <alignment horizontal="left" vertical="center" wrapText="1"/>
    </xf>
  </cellXfs>
  <cellStyles count="8">
    <cellStyle name="Heading 1" xfId="1" builtinId="16" customBuiltin="1"/>
    <cellStyle name="Heading 2" xfId="2" builtinId="17" customBuiltin="1"/>
    <cellStyle name="Heading 3" xfId="3" builtinId="18"/>
    <cellStyle name="Heading 4" xfId="4" builtinId="19"/>
    <cellStyle name="Hyperlink" xfId="6" builtinId="8"/>
    <cellStyle name="Normal" xfId="0" builtinId="0" customBuiltin="1"/>
    <cellStyle name="Normal 2" xfId="7" xr:uid="{FD1AC08B-C908-4BCE-91A8-A8F4C3D02F78}"/>
    <cellStyle name="Output" xfId="5" builtinId="21"/>
  </cellStyles>
  <dxfs count="38">
    <dxf>
      <numFmt numFmtId="4" formatCode="#,##0.00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protection locked="1" hidden="0"/>
    </dxf>
    <dxf>
      <numFmt numFmtId="4" formatCode="#,##0.00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protection locked="1" hidden="0"/>
    </dxf>
    <dxf>
      <numFmt numFmtId="4" formatCode="#,##0.00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4" formatCode="0.00%"/>
      <alignment vertical="center" textRotation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  <alignment vertical="center" textRotation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  <alignment vertical="center" textRotation="0" indent="0" justifyLastLine="0" shrinkToFit="0" readingOrder="0"/>
      <border diagonalUp="0" diagonalDown="0">
        <left style="thick">
          <color theme="4"/>
        </left>
        <right style="thick">
          <color theme="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  <alignment vertical="center" textRotation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vertical="center" textRotation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vertical="center" textRotation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theme="4"/>
          <bgColor theme="4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ck">
          <color theme="4"/>
        </top>
        <bottom style="thin">
          <color auto="1"/>
        </bottom>
      </border>
    </dxf>
    <dxf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E2A34D8-9906-4867-B05A-986A2B8C5268}" name="Table5" displayName="Table5" ref="A3:B11" totalsRowShown="0" headerRowDxfId="37" tableBorderDxfId="36">
  <autoFilter ref="A3:B11" xr:uid="{4E2A34D8-9906-4867-B05A-986A2B8C5268}">
    <filterColumn colId="0" hiddenButton="1"/>
    <filterColumn colId="1" hiddenButton="1"/>
  </autoFilter>
  <tableColumns count="2">
    <tableColumn id="1" xr3:uid="{91D2A80D-062C-40AE-8BB0-7EA51A8B04E9}" name="Applicant Information Field Description" dataDxfId="35"/>
    <tableColumn id="2" xr3:uid="{C3BE67B9-8538-4B4E-940B-14AD1C127B06}" name="Applicant Information Data Entry Fields" dataDxfId="34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Summary="Applicant Information Table - Information will auto-populate from this table on to worksheets 2 thru 6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F6E5D06-AE06-4F84-90A8-95385A08BFB4}" name="Table6" displayName="Table6" ref="A8:B16" totalsRowShown="0" headerRowDxfId="33" headerRowBorderDxfId="32" tableBorderDxfId="31" totalsRowBorderDxfId="30">
  <autoFilter ref="A8:B16" xr:uid="{5F6E5D06-AE06-4F84-90A8-95385A08BFB4}">
    <filterColumn colId="0" hiddenButton="1"/>
    <filterColumn colId="1" hiddenButton="1"/>
  </autoFilter>
  <tableColumns count="2">
    <tableColumn id="1" xr3:uid="{DCCA5016-80EC-4151-A6A6-9A6418255CC8}" name="Section 1 - Entry Field Descriptions" dataDxfId="29"/>
    <tableColumn id="2" xr3:uid="{307895B2-B034-4BD7-B042-6753ED1EE518}" name="Contact Information Data Entry Fields" dataDxfId="28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6D0388-B499-486D-A83F-93A576DDF188}" name="Table1" displayName="Table1" ref="A8:H17" totalsRowShown="0" headerRowDxfId="27" dataDxfId="26">
  <tableColumns count="8">
    <tableColumn id="1" xr3:uid="{965D8AE7-AF8D-4068-AD00-ABD55BBD3A54}" name="Object Code" dataDxfId="25"/>
    <tableColumn id="2" xr3:uid="{C944D89E-7DF1-48DB-9E8E-928E95DE6DCC}" name="Budget Item" dataDxfId="24"/>
    <tableColumn id="3" xr3:uid="{6B957846-7639-4B19-B3DB-2C28D5B41233}" name="Year 1 Budget" dataDxfId="23">
      <calculatedColumnFormula>SUM(C3:C8)</calculatedColumnFormula>
    </tableColumn>
    <tableColumn id="7" xr3:uid="{92B7AAE5-435D-4A70-B580-BAB997195010}" name="Year 2 Budget" dataDxfId="22"/>
    <tableColumn id="8" xr3:uid="{F32927F0-1634-48DC-9468-D5CC0386A9C0}" name="Year 3 Budget" dataDxfId="21"/>
    <tableColumn id="6" xr3:uid="{0E32D7EC-AB4D-4624-A407-96700A47EE0F}" name="Grant Total" dataDxfId="20">
      <calculatedColumnFormula>SUM(F3:F8)</calculatedColumnFormula>
    </tableColumn>
    <tableColumn id="4" xr3:uid="{4FFA60B4-77FB-4016-B7C3-D454FC6C1E96}" name="District Match" dataDxfId="19">
      <calculatedColumnFormula>SUM(G3:G8)</calculatedColumnFormula>
    </tableColumn>
    <tableColumn id="5" xr3:uid="{7FEC3DA9-34ED-44FC-84E7-3DD45CC1B015}" name="Percent Match" dataDxfId="18">
      <calculatedColumnFormula>Table1[[#This Row],[District Match]]/Table1[[#This Row],[Grant Total]]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Program Budget Summary Table. Totals will autopopulate with values from Year 1 and Year 2 budgets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8ED702A-7EE5-498E-980C-E7BDA7389290}" name="Table14" displayName="Table14" ref="A7:D16" totalsRowShown="0" headerRowDxfId="17" dataDxfId="16">
  <tableColumns count="4">
    <tableColumn id="1" xr3:uid="{42E70495-3836-4BF6-8876-0CEE9FDEDFA1}" name="Object Code" dataDxfId="15"/>
    <tableColumn id="2" xr3:uid="{CA982D60-7221-4689-B80F-25CF888B7FFD}" name="Line Detail and Narrative _x000a_(Provide a detailed justification and breakdown/calculation for each expenditure.)" dataDxfId="14"/>
    <tableColumn id="3" xr3:uid="{38DEB707-4E2B-4F8D-96DE-88117E25CB8D}" name="Grant Funds" dataDxfId="13">
      <calculatedColumnFormula>SUM(C2:C7)</calculatedColumnFormula>
    </tableColumn>
    <tableColumn id="6" xr3:uid="{E75C0259-8603-475C-A0D5-33889E9BA8F9}" name="District Match" dataDxfId="12">
      <calculatedColumnFormula>SUM(D2:D7)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Year 1 Budget Table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C704E51-E2ED-4538-B50A-7702C439A26E}" name="Table143" displayName="Table143" ref="A7:D16" totalsRowShown="0" headerRowDxfId="11" dataDxfId="10">
  <tableColumns count="4">
    <tableColumn id="1" xr3:uid="{708EF9F0-8B94-416B-872A-6EECEA5B04E1}" name="Object Code" dataDxfId="9"/>
    <tableColumn id="2" xr3:uid="{6F51134E-A864-4301-AC9D-FB1471C9F1A4}" name="Line Detail and Narrative _x000a_(Provide a detailed justification and breakdown/calculation for each expenditure.)" dataDxfId="8"/>
    <tableColumn id="3" xr3:uid="{36FFD6CD-1DE7-41D5-9DD3-02CC63FE1137}" name="Grant Funds" dataDxfId="7">
      <calculatedColumnFormula>SUM(C2:C7)</calculatedColumnFormula>
    </tableColumn>
    <tableColumn id="6" xr3:uid="{D473ED6A-EFEB-46F0-B3EA-1923152794D1}" name="District Match" dataDxfId="6">
      <calculatedColumnFormula>SUM(D2:D7)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Year 2 Budget Table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7450364-D171-4522-A4F3-D19C3305124D}" name="Table1435" displayName="Table1435" ref="A7:D16" totalsRowShown="0" headerRowDxfId="5" dataDxfId="4">
  <tableColumns count="4">
    <tableColumn id="1" xr3:uid="{07229EF7-FC68-4CFE-9609-79143F93AE8A}" name="Object Code" dataDxfId="3"/>
    <tableColumn id="2" xr3:uid="{E53AAF29-A660-48EB-A122-450AEC1A7267}" name="Line Detail and Narrative _x000a_(Provide a detailed justification and breakdown/calculation for each expenditure.)" dataDxfId="2"/>
    <tableColumn id="3" xr3:uid="{1D2E271A-B7E7-4A9C-B768-6A0E2DE12ECC}" name="Grant Funds" dataDxfId="1">
      <calculatedColumnFormula>SUM(C2:C7)</calculatedColumnFormula>
    </tableColumn>
    <tableColumn id="6" xr3:uid="{755F038B-79AE-47B3-90AD-24443797C294}" name="District Match" dataDxfId="0">
      <calculatedColumnFormula>SUM(D2:D7)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Year 2 Budget Table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CSSP@cde.ca.gov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F5447-FE02-43AE-8AB6-B0BB5BB2D74D}">
  <dimension ref="A1:A17"/>
  <sheetViews>
    <sheetView tabSelected="1" zoomScaleNormal="100" workbookViewId="0"/>
  </sheetViews>
  <sheetFormatPr defaultColWidth="9.23046875" defaultRowHeight="15.5" x14ac:dyDescent="0.35"/>
  <cols>
    <col min="1" max="1" width="123.07421875" style="3" customWidth="1"/>
    <col min="2" max="16384" width="9.23046875" style="3"/>
  </cols>
  <sheetData>
    <row r="1" spans="1:1" ht="43.5" customHeight="1" x14ac:dyDescent="0.35">
      <c r="A1" s="61" t="s">
        <v>0</v>
      </c>
    </row>
    <row r="2" spans="1:1" ht="23.5" customHeight="1" x14ac:dyDescent="0.35">
      <c r="A2" s="11" t="s">
        <v>1</v>
      </c>
    </row>
    <row r="3" spans="1:1" ht="25.5" customHeight="1" x14ac:dyDescent="0.35">
      <c r="A3" s="12" t="s">
        <v>79</v>
      </c>
    </row>
    <row r="4" spans="1:1" ht="30" customHeight="1" thickBot="1" x14ac:dyDescent="0.4">
      <c r="A4" s="20" t="s">
        <v>2</v>
      </c>
    </row>
    <row r="5" spans="1:1" ht="53.15" customHeight="1" thickTop="1" x14ac:dyDescent="0.35">
      <c r="A5" s="13" t="s">
        <v>3</v>
      </c>
    </row>
    <row r="6" spans="1:1" ht="29.15" customHeight="1" thickBot="1" x14ac:dyDescent="0.4">
      <c r="A6" s="20" t="s">
        <v>4</v>
      </c>
    </row>
    <row r="7" spans="1:1" ht="39" customHeight="1" thickTop="1" x14ac:dyDescent="0.35">
      <c r="A7" s="14" t="s">
        <v>80</v>
      </c>
    </row>
    <row r="8" spans="1:1" ht="124.5" customHeight="1" x14ac:dyDescent="0.35">
      <c r="A8" s="15" t="s">
        <v>5</v>
      </c>
    </row>
    <row r="9" spans="1:1" ht="61" customHeight="1" x14ac:dyDescent="0.35">
      <c r="A9" s="15" t="s">
        <v>6</v>
      </c>
    </row>
    <row r="10" spans="1:1" ht="37" customHeight="1" x14ac:dyDescent="0.35">
      <c r="A10" s="2" t="s">
        <v>7</v>
      </c>
    </row>
    <row r="11" spans="1:1" ht="89.5" customHeight="1" x14ac:dyDescent="0.35">
      <c r="A11" s="2" t="s">
        <v>8</v>
      </c>
    </row>
    <row r="12" spans="1:1" ht="89.5" customHeight="1" x14ac:dyDescent="0.35">
      <c r="A12" s="2" t="s">
        <v>9</v>
      </c>
    </row>
    <row r="13" spans="1:1" ht="99" customHeight="1" x14ac:dyDescent="0.35">
      <c r="A13" s="2" t="s">
        <v>10</v>
      </c>
    </row>
    <row r="14" spans="1:1" ht="27.65" customHeight="1" thickBot="1" x14ac:dyDescent="0.4">
      <c r="A14" s="20" t="s">
        <v>11</v>
      </c>
    </row>
    <row r="15" spans="1:1" ht="33.65" customHeight="1" thickTop="1" x14ac:dyDescent="0.35">
      <c r="A15" s="16" t="s">
        <v>12</v>
      </c>
    </row>
    <row r="16" spans="1:1" ht="27.65" customHeight="1" x14ac:dyDescent="0.35">
      <c r="A16" s="17" t="s">
        <v>13</v>
      </c>
    </row>
    <row r="17" spans="1:1" x14ac:dyDescent="0.35">
      <c r="A17" s="16" t="s">
        <v>86</v>
      </c>
    </row>
  </sheetData>
  <hyperlinks>
    <hyperlink ref="A16" r:id="rId1" xr:uid="{281FE71E-6745-4894-8702-B02C34BA01B2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70FF7-5785-4E74-AA73-158BF07F89F8}">
  <dimension ref="A1:B12"/>
  <sheetViews>
    <sheetView workbookViewId="0"/>
  </sheetViews>
  <sheetFormatPr defaultRowHeight="15.5" x14ac:dyDescent="0.35"/>
  <cols>
    <col min="1" max="1" width="34.23046875" customWidth="1"/>
    <col min="2" max="2" width="61.3046875" customWidth="1"/>
  </cols>
  <sheetData>
    <row r="1" spans="1:2" ht="36" customHeight="1" x14ac:dyDescent="0.35">
      <c r="A1" s="53" t="s">
        <v>81</v>
      </c>
    </row>
    <row r="2" spans="1:2" ht="41.15" customHeight="1" x14ac:dyDescent="0.35">
      <c r="A2" t="s">
        <v>14</v>
      </c>
    </row>
    <row r="3" spans="1:2" ht="43" customHeight="1" x14ac:dyDescent="0.35">
      <c r="A3" s="54" t="s">
        <v>15</v>
      </c>
      <c r="B3" s="54" t="s">
        <v>16</v>
      </c>
    </row>
    <row r="4" spans="1:2" ht="24.65" customHeight="1" x14ac:dyDescent="0.35">
      <c r="A4" s="23" t="s">
        <v>17</v>
      </c>
      <c r="B4" s="55" t="s">
        <v>84</v>
      </c>
    </row>
    <row r="5" spans="1:2" ht="22.5" customHeight="1" x14ac:dyDescent="0.35">
      <c r="A5" s="23" t="s">
        <v>18</v>
      </c>
      <c r="B5" s="21" t="s">
        <v>85</v>
      </c>
    </row>
    <row r="6" spans="1:2" ht="37.5" customHeight="1" x14ac:dyDescent="0.35">
      <c r="A6" s="9" t="s">
        <v>19</v>
      </c>
      <c r="B6" s="1" t="s">
        <v>20</v>
      </c>
    </row>
    <row r="7" spans="1:2" ht="21" customHeight="1" x14ac:dyDescent="0.35">
      <c r="A7" s="23" t="s">
        <v>21</v>
      </c>
      <c r="B7" s="1" t="s">
        <v>22</v>
      </c>
    </row>
    <row r="8" spans="1:2" ht="29.5" customHeight="1" x14ac:dyDescent="0.35">
      <c r="A8" s="23" t="s">
        <v>23</v>
      </c>
      <c r="B8" s="24" t="s">
        <v>24</v>
      </c>
    </row>
    <row r="9" spans="1:2" ht="47.5" customHeight="1" x14ac:dyDescent="0.35">
      <c r="A9" s="9" t="s">
        <v>25</v>
      </c>
      <c r="B9" s="22" t="s">
        <v>26</v>
      </c>
    </row>
    <row r="10" spans="1:2" ht="47.5" customHeight="1" x14ac:dyDescent="0.35">
      <c r="A10" s="9" t="s">
        <v>27</v>
      </c>
      <c r="B10" s="1" t="s">
        <v>28</v>
      </c>
    </row>
    <row r="11" spans="1:2" ht="22.5" customHeight="1" x14ac:dyDescent="0.35">
      <c r="A11" s="23" t="s">
        <v>29</v>
      </c>
      <c r="B11" s="1" t="s">
        <v>30</v>
      </c>
    </row>
    <row r="12" spans="1:2" x14ac:dyDescent="0.35">
      <c r="A12" s="60" t="s">
        <v>86</v>
      </c>
    </row>
  </sheetData>
  <dataValidations xWindow="433" yWindow="225" count="1">
    <dataValidation allowBlank="1" showErrorMessage="1" sqref="B4:B8" xr:uid="{7E57CFCA-3240-4BBC-A812-CF1FD8836C76}"/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A422F-C0E8-4332-9119-B5ABD5A05AFC}">
  <dimension ref="A1:B17"/>
  <sheetViews>
    <sheetView workbookViewId="0"/>
  </sheetViews>
  <sheetFormatPr defaultRowHeight="15.5" x14ac:dyDescent="0.35"/>
  <cols>
    <col min="1" max="1" width="35.53515625" customWidth="1"/>
    <col min="2" max="2" width="61.3046875" customWidth="1"/>
  </cols>
  <sheetData>
    <row r="1" spans="1:2" ht="39" customHeight="1" x14ac:dyDescent="0.35">
      <c r="A1" s="53" t="s">
        <v>82</v>
      </c>
    </row>
    <row r="2" spans="1:2" ht="27.65" customHeight="1" x14ac:dyDescent="0.35">
      <c r="A2" t="s">
        <v>31</v>
      </c>
      <c r="B2" s="48"/>
    </row>
    <row r="3" spans="1:2" ht="16" thickTop="1" x14ac:dyDescent="0.35">
      <c r="A3" s="37" t="s">
        <v>17</v>
      </c>
      <c r="B3" s="29" t="str">
        <f>'1. Applicant Information'!B4</f>
        <v>LCSSP Grant, Cohort 9</v>
      </c>
    </row>
    <row r="4" spans="1:2" x14ac:dyDescent="0.35">
      <c r="A4" s="37" t="s">
        <v>18</v>
      </c>
      <c r="B4" s="29" t="str">
        <f>'1. Applicant Information'!B5</f>
        <v>2025-26</v>
      </c>
    </row>
    <row r="5" spans="1:2" x14ac:dyDescent="0.35">
      <c r="A5" s="37" t="s">
        <v>32</v>
      </c>
      <c r="B5" s="29" t="str">
        <f>'1. Applicant Information'!B6</f>
        <v>[Enter LEA Name Here]</v>
      </c>
    </row>
    <row r="6" spans="1:2" x14ac:dyDescent="0.35">
      <c r="A6" s="37" t="s">
        <v>21</v>
      </c>
      <c r="B6" s="29" t="str">
        <f>'1. Applicant Information'!B7</f>
        <v>[Enter LEA CDS Code Here]</v>
      </c>
    </row>
    <row r="7" spans="1:2" x14ac:dyDescent="0.35">
      <c r="A7" s="37" t="s">
        <v>23</v>
      </c>
      <c r="B7" s="32" t="str">
        <f>'1. Applicant Information'!B8</f>
        <v>[Enter Total Grant Amount Here]</v>
      </c>
    </row>
    <row r="8" spans="1:2" x14ac:dyDescent="0.35">
      <c r="A8" s="49" t="s">
        <v>33</v>
      </c>
      <c r="B8" s="50" t="s">
        <v>34</v>
      </c>
    </row>
    <row r="9" spans="1:2" x14ac:dyDescent="0.35">
      <c r="A9" s="35" t="s">
        <v>35</v>
      </c>
      <c r="B9" s="51" t="s">
        <v>36</v>
      </c>
    </row>
    <row r="10" spans="1:2" x14ac:dyDescent="0.35">
      <c r="A10" s="35" t="s">
        <v>37</v>
      </c>
      <c r="B10" s="51" t="s">
        <v>38</v>
      </c>
    </row>
    <row r="11" spans="1:2" x14ac:dyDescent="0.35">
      <c r="A11" s="35" t="s">
        <v>39</v>
      </c>
      <c r="B11" s="51" t="s">
        <v>40</v>
      </c>
    </row>
    <row r="12" spans="1:2" x14ac:dyDescent="0.35">
      <c r="A12" s="35" t="s">
        <v>41</v>
      </c>
      <c r="B12" s="51" t="s">
        <v>42</v>
      </c>
    </row>
    <row r="13" spans="1:2" x14ac:dyDescent="0.35">
      <c r="A13" s="35" t="s">
        <v>43</v>
      </c>
      <c r="B13" s="51" t="s">
        <v>44</v>
      </c>
    </row>
    <row r="14" spans="1:2" x14ac:dyDescent="0.35">
      <c r="A14" s="35" t="s">
        <v>45</v>
      </c>
      <c r="B14" s="51" t="s">
        <v>46</v>
      </c>
    </row>
    <row r="15" spans="1:2" x14ac:dyDescent="0.35">
      <c r="A15" s="35" t="s">
        <v>47</v>
      </c>
      <c r="B15" s="51" t="s">
        <v>48</v>
      </c>
    </row>
    <row r="16" spans="1:2" x14ac:dyDescent="0.35">
      <c r="A16" s="36" t="s">
        <v>49</v>
      </c>
      <c r="B16" s="52" t="s">
        <v>50</v>
      </c>
    </row>
    <row r="17" spans="1:1" x14ac:dyDescent="0.35">
      <c r="A17" s="23" t="s">
        <v>87</v>
      </c>
    </row>
  </sheetData>
  <dataValidations count="1">
    <dataValidation allowBlank="1" showErrorMessage="1" sqref="B4:B7" xr:uid="{E51541C0-B418-48D2-98EC-3C216E2A9B80}"/>
  </dataValidation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3281-5DE9-41A1-A288-865B48E809A7}">
  <dimension ref="A1:H18"/>
  <sheetViews>
    <sheetView zoomScaleNormal="100" workbookViewId="0"/>
  </sheetViews>
  <sheetFormatPr defaultColWidth="9.23046875" defaultRowHeight="15.5" x14ac:dyDescent="0.35"/>
  <cols>
    <col min="1" max="1" width="25.53515625" style="18" customWidth="1"/>
    <col min="2" max="2" width="43.3046875" style="18" customWidth="1"/>
    <col min="3" max="4" width="18.07421875" style="18" customWidth="1"/>
    <col min="5" max="7" width="18.23046875" style="18" customWidth="1"/>
    <col min="8" max="8" width="18.07421875" style="18" customWidth="1"/>
    <col min="9" max="16384" width="9.23046875" style="18"/>
  </cols>
  <sheetData>
    <row r="1" spans="1:8" ht="33" customHeight="1" x14ac:dyDescent="0.35">
      <c r="A1" s="56" t="s">
        <v>83</v>
      </c>
      <c r="B1"/>
      <c r="C1"/>
      <c r="D1"/>
      <c r="E1"/>
      <c r="F1"/>
      <c r="G1"/>
      <c r="H1"/>
    </row>
    <row r="2" spans="1:8" ht="33" customHeight="1" x14ac:dyDescent="0.35">
      <c r="A2" s="57" t="s">
        <v>51</v>
      </c>
      <c r="B2"/>
      <c r="C2"/>
      <c r="D2"/>
      <c r="E2"/>
      <c r="F2"/>
      <c r="G2"/>
      <c r="H2"/>
    </row>
    <row r="3" spans="1:8" x14ac:dyDescent="0.35">
      <c r="A3" s="37" t="s">
        <v>17</v>
      </c>
      <c r="B3" s="29" t="str">
        <f>'1. Applicant Information'!B4</f>
        <v>LCSSP Grant, Cohort 9</v>
      </c>
    </row>
    <row r="4" spans="1:8" x14ac:dyDescent="0.35">
      <c r="A4" s="37" t="s">
        <v>18</v>
      </c>
      <c r="B4" s="29" t="str">
        <f>'1. Applicant Information'!B5</f>
        <v>2025-26</v>
      </c>
    </row>
    <row r="5" spans="1:8" x14ac:dyDescent="0.35">
      <c r="A5" s="25" t="s">
        <v>52</v>
      </c>
      <c r="B5" s="29" t="str">
        <f>'1. Applicant Information'!B6</f>
        <v>[Enter LEA Name Here]</v>
      </c>
    </row>
    <row r="6" spans="1:8" x14ac:dyDescent="0.35">
      <c r="A6" s="25" t="s">
        <v>21</v>
      </c>
      <c r="B6" s="29" t="str">
        <f>'1. Applicant Information'!B7</f>
        <v>[Enter LEA CDS Code Here]</v>
      </c>
    </row>
    <row r="7" spans="1:8" x14ac:dyDescent="0.35">
      <c r="A7" s="25" t="s">
        <v>23</v>
      </c>
      <c r="B7" s="32" t="str">
        <f>'1. Applicant Information'!B8</f>
        <v>[Enter Total Grant Amount Here]</v>
      </c>
    </row>
    <row r="8" spans="1:8" s="19" customFormat="1" ht="24" customHeight="1" x14ac:dyDescent="0.35">
      <c r="A8" s="38" t="s">
        <v>53</v>
      </c>
      <c r="B8" s="38" t="s">
        <v>54</v>
      </c>
      <c r="C8" s="38" t="s">
        <v>55</v>
      </c>
      <c r="D8" s="38" t="s">
        <v>56</v>
      </c>
      <c r="E8" s="38" t="s">
        <v>57</v>
      </c>
      <c r="F8" s="39" t="s">
        <v>58</v>
      </c>
      <c r="G8" s="38" t="s">
        <v>59</v>
      </c>
      <c r="H8" s="38" t="s">
        <v>60</v>
      </c>
    </row>
    <row r="9" spans="1:8" x14ac:dyDescent="0.35">
      <c r="A9" s="40">
        <v>1000</v>
      </c>
      <c r="B9" s="18" t="s">
        <v>61</v>
      </c>
      <c r="C9" s="41">
        <f>(SUMIFS(Table14[[#All],[Grant Funds]],Table14[[#All],[Object Code]],"&gt;=1000",Table14[[#All],[Object Code]],"&lt;2000"))</f>
        <v>0</v>
      </c>
      <c r="D9" s="42">
        <f>(SUMIFS(Table143[[#All],[Grant Funds]],Table143[[#All],[Object Code]],"&gt;=1000",Table143[[#All],[Object Code]],"&lt;2000"))</f>
        <v>0</v>
      </c>
      <c r="E9" s="42">
        <f>(SUMIFS(Table1435[[#All],[Grant Funds]],Table1435[[#All],[Object Code]],"&gt;=1000",Table1435[[#All],[Object Code]],"&lt;2000"))</f>
        <v>0</v>
      </c>
      <c r="F9" s="43">
        <f>SUM(Table1[[#This Row],[Year 1 Budget]:[Year 3 Budget]])</f>
        <v>0</v>
      </c>
      <c r="G9" s="42">
        <f>(SUMIFS(Table14[[#All],[District Match]],Table14[[#All],[Object Code]],"&gt;=1000",Table14[[#All],[Object Code]],"&lt;2000"))+(SUMIFS(Table143[[#All],[District Match]],Table143[[#All],[Object Code]],"&gt;=1000",Table143[[#All],[Object Code]],"&lt;2000"))+(SUMIFS(Table1435[[#All],[District Match]],Table1435[[#All],[Object Code]],"&gt;=1000",Table1435[[#All],[Object Code]],"&lt;2000"))</f>
        <v>0</v>
      </c>
      <c r="H9" s="44" t="s">
        <v>62</v>
      </c>
    </row>
    <row r="10" spans="1:8" x14ac:dyDescent="0.35">
      <c r="A10" s="40">
        <v>2000</v>
      </c>
      <c r="B10" s="18" t="s">
        <v>63</v>
      </c>
      <c r="C10" s="42">
        <f>(SUMIFS(Table14[[#All],[Grant Funds]],Table14[[#All],[Object Code]],"&gt;=2000",Table14[[#All],[Object Code]],"&lt;3000"))</f>
        <v>0</v>
      </c>
      <c r="D10" s="42">
        <f>(SUMIFS(Table143[[#All],[Grant Funds]],Table143[[#All],[Object Code]],"&gt;=2000",Table143[[#All],[Object Code]],"&lt;3000"))</f>
        <v>0</v>
      </c>
      <c r="E10" s="42">
        <f>(SUMIFS(Table1435[[#All],[Grant Funds]],Table1435[[#All],[Object Code]],"&gt;=2000",Table1435[[#All],[Object Code]],"&lt;3000"))</f>
        <v>0</v>
      </c>
      <c r="F10" s="43">
        <f>SUM(Table1[[#This Row],[Year 1 Budget]:[Year 3 Budget]])</f>
        <v>0</v>
      </c>
      <c r="G10" s="42">
        <f>(SUMIFS(Table14[[#All],[District Match]],Table14[[#All],[Object Code]],"&gt;=2000",Table14[[#All],[Object Code]],"&lt;3000"))+(SUMIFS(Table143[[#All],[District Match]],Table143[[#All],[Object Code]],"&gt;=2000",Table143[[#All],[Object Code]],"&lt;3000"))+(SUMIFS(Table1435[[#All],[District Match]],Table1435[[#All],[Object Code]],"&gt;=2000",Table1435[[#All],[Object Code]],"&lt;3000"))</f>
        <v>0</v>
      </c>
      <c r="H10" s="44" t="s">
        <v>62</v>
      </c>
    </row>
    <row r="11" spans="1:8" x14ac:dyDescent="0.35">
      <c r="A11" s="40">
        <v>3000</v>
      </c>
      <c r="B11" s="18" t="s">
        <v>64</v>
      </c>
      <c r="C11" s="42">
        <f>(SUMIFS(Table14[[#All],[Grant Funds]],Table14[[#All],[Object Code]],"&gt;=3000",Table14[[#All],[Object Code]],"&lt;4000"))</f>
        <v>0</v>
      </c>
      <c r="D11" s="42">
        <f>(SUMIFS(Table143[[#All],[Grant Funds]],Table143[[#All],[Object Code]],"&gt;=3000",Table143[[#All],[Object Code]],"&lt;4000"))</f>
        <v>0</v>
      </c>
      <c r="E11" s="42">
        <f>(SUMIFS(Table1435[[#All],[Grant Funds]],Table1435[[#All],[Object Code]],"&gt;=3000",Table1435[[#All],[Object Code]],"&lt;4000"))</f>
        <v>0</v>
      </c>
      <c r="F11" s="43">
        <f>SUM(Table1[[#This Row],[Year 1 Budget]:[Year 3 Budget]])</f>
        <v>0</v>
      </c>
      <c r="G11" s="42">
        <f>(SUMIFS(Table14[[#All],[District Match]],Table14[[#All],[Object Code]],"&gt;=3000",Table14[[#All],[Object Code]],"&lt;4000"))+(SUMIFS(Table143[[#All],[District Match]],Table143[[#All],[Object Code]],"&gt;=3000",Table143[[#All],[Object Code]],"&lt;4000"))+(SUMIFS(Table1435[[#All],[District Match]],Table1435[[#All],[Object Code]],"&gt;=3000",Table1435[[#All],[Object Code]],"&lt;4000"))</f>
        <v>0</v>
      </c>
      <c r="H11" s="44" t="s">
        <v>62</v>
      </c>
    </row>
    <row r="12" spans="1:8" x14ac:dyDescent="0.35">
      <c r="A12" s="40">
        <v>4000</v>
      </c>
      <c r="B12" s="18" t="s">
        <v>65</v>
      </c>
      <c r="C12" s="42">
        <f>(SUMIFS(Table14[[#All],[Grant Funds]],Table14[[#All],[Object Code]],"&gt;=4000",Table14[[#All],[Object Code]],"&lt;5000"))</f>
        <v>0</v>
      </c>
      <c r="D12" s="42">
        <f>(SUMIFS(Table143[[#All],[Grant Funds]],Table143[[#All],[Object Code]],"&gt;=4000",Table143[[#All],[Object Code]],"&lt;5000"))</f>
        <v>0</v>
      </c>
      <c r="E12" s="42">
        <f>(SUMIFS(Table1435[[#All],[Grant Funds]],Table1435[[#All],[Object Code]],"&gt;=4000",Table1435[[#All],[Object Code]],"&lt;5000"))</f>
        <v>0</v>
      </c>
      <c r="F12" s="43">
        <f>SUM(Table1[[#This Row],[Year 1 Budget]:[Year 3 Budget]])</f>
        <v>0</v>
      </c>
      <c r="G12" s="42">
        <f>(SUMIFS(Table14[[#All],[District Match]],Table14[[#All],[Object Code]],"&gt;=4000",Table14[[#All],[Object Code]],"&lt;5000"))+(SUMIFS(Table143[[#All],[District Match]],Table143[[#All],[Object Code]],"&gt;=4000",Table143[[#All],[Object Code]],"&lt;5000"))+(SUMIFS(Table1435[[#All],[District Match]],Table1435[[#All],[Object Code]],"&gt;=4000",Table1435[[#All],[Object Code]],"&lt;5000"))</f>
        <v>0</v>
      </c>
      <c r="H12" s="44" t="s">
        <v>62</v>
      </c>
    </row>
    <row r="13" spans="1:8" x14ac:dyDescent="0.35">
      <c r="A13" s="40">
        <v>5000</v>
      </c>
      <c r="B13" s="18" t="s">
        <v>66</v>
      </c>
      <c r="C13" s="42">
        <f>(SUMIFS(Table14[[#All],[Grant Funds]],Table14[[#All],[Object Code]],"&gt;=5000",Table14[[#All],[Object Code]],"&lt;6000"))</f>
        <v>0</v>
      </c>
      <c r="D13" s="42">
        <f>(SUMIFS(Table143[[#All],[Grant Funds]],Table143[[#All],[Object Code]],"&gt;=5000",Table143[[#All],[Object Code]],"&lt;6000"))</f>
        <v>0</v>
      </c>
      <c r="E13" s="42">
        <f>(SUMIFS(Table1435[[#All],[Grant Funds]],Table1435[[#All],[Object Code]],"&gt;=5000",Table1435[[#All],[Object Code]],"&lt;6000"))</f>
        <v>0</v>
      </c>
      <c r="F13" s="43">
        <f>SUM(Table1[[#This Row],[Year 1 Budget]:[Year 3 Budget]])</f>
        <v>0</v>
      </c>
      <c r="G13" s="42">
        <f>(SUMIFS(Table14[[#All],[District Match]],Table14[[#All],[Object Code]],"&gt;=5000",Table14[[#All],[Object Code]],"&lt;6000"))+(SUMIFS(Table143[[#All],[District Match]],Table143[[#All],[Object Code]],"&gt;=5000",Table143[[#All],[Object Code]],"&lt;6000"))+(SUMIFS(Table1435[[#All],[District Match]],Table1435[[#All],[Object Code]],"&gt;=5000",Table1435[[#All],[Object Code]],"&lt;6000"))</f>
        <v>0</v>
      </c>
      <c r="H13" s="44" t="s">
        <v>62</v>
      </c>
    </row>
    <row r="14" spans="1:8" x14ac:dyDescent="0.35">
      <c r="A14" s="40">
        <v>6000</v>
      </c>
      <c r="B14" s="18" t="s">
        <v>67</v>
      </c>
      <c r="C14" s="42">
        <f>(SUMIFS(Table14[[#All],[Grant Funds]],Table14[[#All],[Object Code]],"&gt;=6000",Table14[[#All],[Object Code]],"&lt;7000"))</f>
        <v>0</v>
      </c>
      <c r="D14" s="42">
        <f>(SUMIFS(Table143[[#All],[Grant Funds]],Table143[[#All],[Object Code]],"&gt;=6000",Table143[[#All],[Object Code]],"&lt;7000"))</f>
        <v>0</v>
      </c>
      <c r="E14" s="42">
        <f>(SUMIFS(Table1435[[#All],[Grant Funds]],Table1435[[#All],[Object Code]],"&gt;=6000",Table1435[[#All],[Object Code]],"&lt;7000"))</f>
        <v>0</v>
      </c>
      <c r="F14" s="43">
        <f>SUM(Table1[[#This Row],[Year 1 Budget]:[Year 3 Budget]])</f>
        <v>0</v>
      </c>
      <c r="G14" s="42">
        <f>(SUMIFS(Table14[[#All],[District Match]],Table14[[#All],[Object Code]],"&gt;=6000",Table14[[#All],[Object Code]],"&lt;7000"))+(SUMIFS(Table143[[#All],[District Match]],Table143[[#All],[Object Code]],"&gt;=6000",Table143[[#All],[Object Code]],"&lt;7000"))+(SUMIFS(Table1435[[#All],[District Match]],Table1435[[#All],[Object Code]],"&gt;=6000",Table1435[[#All],[Object Code]],"&lt;7000"))</f>
        <v>0</v>
      </c>
      <c r="H14" s="44" t="s">
        <v>62</v>
      </c>
    </row>
    <row r="15" spans="1:8" x14ac:dyDescent="0.35">
      <c r="A15" s="40" t="s">
        <v>62</v>
      </c>
      <c r="B15" s="19" t="s">
        <v>68</v>
      </c>
      <c r="C15" s="45">
        <f t="shared" ref="C15" si="0">SUM(C9:C14)</f>
        <v>0</v>
      </c>
      <c r="D15" s="45">
        <f t="shared" ref="D15" si="1">SUM(D9:D14)</f>
        <v>0</v>
      </c>
      <c r="E15" s="45">
        <f>SUM(E9:E14)</f>
        <v>0</v>
      </c>
      <c r="F15" s="46">
        <f>SUM(F9:F14)</f>
        <v>0</v>
      </c>
      <c r="G15" s="45">
        <f t="shared" ref="G15" si="2">SUM(G9:G14)</f>
        <v>0</v>
      </c>
      <c r="H15" s="47">
        <f>IFERROR(Table1[[#This Row],[District Match]]/Table1[[#This Row],[Grant Total]], 0)</f>
        <v>0</v>
      </c>
    </row>
    <row r="16" spans="1:8" x14ac:dyDescent="0.35">
      <c r="A16" s="40">
        <v>7000</v>
      </c>
      <c r="B16" s="18" t="s">
        <v>69</v>
      </c>
      <c r="C16" s="42">
        <f>(SUMIFS(Table14[[#All],[Grant Funds]],Table14[[#All],[Object Code]],"&gt;=7000",Table14[[#All],[Object Code]],"&lt;8000"))</f>
        <v>0</v>
      </c>
      <c r="D16" s="42">
        <f>(SUMIFS(Table143[[#All],[Grant Funds]],Table143[[#All],[Object Code]],"&gt;=7000",Table143[[#All],[Object Code]],"&lt;8000"))</f>
        <v>0</v>
      </c>
      <c r="E16" s="42">
        <f>(SUMIFS(Table1435[[#All],[Grant Funds]],Table1435[[#All],[Object Code]],"&gt;=7000",Table1435[[#All],[Object Code]],"&lt;8000"))</f>
        <v>0</v>
      </c>
      <c r="F16" s="43">
        <f>SUM(Table1[[#This Row],[Year 1 Budget]:[Year 3 Budget]])</f>
        <v>0</v>
      </c>
      <c r="G16" s="42">
        <f>(SUMIFS(Table14[[#All],[District Match]],Table14[[#All],[Object Code]],"&gt;=7000",Table14[[#All],[Object Code]],"&lt;8000"))+(SUMIFS(Table143[[#All],[District Match]],Table143[[#All],[Object Code]],"&gt;=7000",Table143[[#All],[Object Code]],"&lt;8000"))+(SUMIFS(Table1435[[#All],[District Match]],Table1435[[#All],[Object Code]],"&gt;=7000",Table1435[[#All],[Object Code]],"&lt;8000"))</f>
        <v>0</v>
      </c>
      <c r="H16" s="44" t="s">
        <v>62</v>
      </c>
    </row>
    <row r="17" spans="1:8" x14ac:dyDescent="0.35">
      <c r="A17" s="40" t="s">
        <v>62</v>
      </c>
      <c r="B17" s="37" t="s">
        <v>70</v>
      </c>
      <c r="C17" s="45">
        <f>SUM(C15:C16)</f>
        <v>0</v>
      </c>
      <c r="D17" s="45">
        <f>SUM(D15:D16)</f>
        <v>0</v>
      </c>
      <c r="E17" s="45">
        <f>SUM(E15:E16)</f>
        <v>0</v>
      </c>
      <c r="F17" s="46">
        <f>SUM(F15:F16)</f>
        <v>0</v>
      </c>
      <c r="G17" s="45">
        <f>SUM(G15:G16)</f>
        <v>0</v>
      </c>
      <c r="H17" s="47">
        <f>IFERROR(Table1[[#This Row],[District Match]]/Table1[[#This Row],[Grant Total]], 0)</f>
        <v>0</v>
      </c>
    </row>
    <row r="18" spans="1:8" x14ac:dyDescent="0.35">
      <c r="A18" s="58" t="s">
        <v>87</v>
      </c>
    </row>
  </sheetData>
  <dataValidations count="1">
    <dataValidation allowBlank="1" showErrorMessage="1" sqref="B3:B7" xr:uid="{74D03075-45EF-4551-83B9-83BD418BC7C8}"/>
  </dataValidations>
  <pageMargins left="0.7" right="0.7" top="0.75" bottom="0.75" header="0.3" footer="0.3"/>
  <pageSetup orientation="portrait" r:id="rId1"/>
  <ignoredErrors>
    <ignoredError sqref="G17:H17 C15 H9 H10 H11 H12 H13 H14 G15:H16 C16:C17 C9:C14 F9:F14 F16:F17 G9:G14" calculatedColumn="1"/>
    <ignoredError sqref="D15" formula="1"/>
  </ignoredError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B7FEA-31D5-4367-8E32-CDF60B9899F9}">
  <dimension ref="A1:D17"/>
  <sheetViews>
    <sheetView workbookViewId="0"/>
  </sheetViews>
  <sheetFormatPr defaultColWidth="9.23046875" defaultRowHeight="30" customHeight="1" x14ac:dyDescent="0.35"/>
  <cols>
    <col min="1" max="1" width="23" style="3" customWidth="1"/>
    <col min="2" max="2" width="56.3046875" style="4" customWidth="1"/>
    <col min="3" max="3" width="28.765625" style="3" customWidth="1"/>
    <col min="4" max="4" width="28.23046875" style="3" customWidth="1"/>
    <col min="5" max="16384" width="9.23046875" style="3"/>
  </cols>
  <sheetData>
    <row r="1" spans="1:4" ht="33" customHeight="1" x14ac:dyDescent="0.35">
      <c r="A1" s="56" t="s">
        <v>88</v>
      </c>
      <c r="B1"/>
      <c r="C1"/>
      <c r="D1"/>
    </row>
    <row r="2" spans="1:4" ht="15.65" customHeight="1" x14ac:dyDescent="0.35">
      <c r="A2" s="29" t="s">
        <v>17</v>
      </c>
      <c r="B2" s="30" t="str">
        <f>'1. Applicant Information'!B4</f>
        <v>LCSSP Grant, Cohort 9</v>
      </c>
      <c r="C2" s="29"/>
      <c r="D2" s="29"/>
    </row>
    <row r="3" spans="1:4" ht="15.65" customHeight="1" x14ac:dyDescent="0.35">
      <c r="A3" s="29" t="s">
        <v>18</v>
      </c>
      <c r="B3" s="30" t="str">
        <f>'1. Applicant Information'!B5</f>
        <v>2025-26</v>
      </c>
      <c r="C3" s="29"/>
      <c r="D3" s="29"/>
    </row>
    <row r="4" spans="1:4" ht="15.65" customHeight="1" x14ac:dyDescent="0.35">
      <c r="A4" s="5" t="s">
        <v>52</v>
      </c>
      <c r="B4" s="30" t="str">
        <f>'1. Applicant Information'!B6</f>
        <v>[Enter LEA Name Here]</v>
      </c>
      <c r="C4" s="29"/>
      <c r="D4" s="29"/>
    </row>
    <row r="5" spans="1:4" ht="15.65" customHeight="1" x14ac:dyDescent="0.35">
      <c r="A5" s="5" t="s">
        <v>21</v>
      </c>
      <c r="B5" s="30" t="str">
        <f>'1. Applicant Information'!B7</f>
        <v>[Enter LEA CDS Code Here]</v>
      </c>
      <c r="C5" s="29"/>
      <c r="D5" s="29"/>
    </row>
    <row r="6" spans="1:4" ht="15.65" customHeight="1" x14ac:dyDescent="0.35">
      <c r="A6" s="5" t="s">
        <v>23</v>
      </c>
      <c r="B6" s="31" t="str">
        <f>'1. Applicant Information'!B8</f>
        <v>[Enter Total Grant Amount Here]</v>
      </c>
      <c r="C6" s="32"/>
      <c r="D6" s="32"/>
    </row>
    <row r="7" spans="1:4" customFormat="1" ht="46.5" x14ac:dyDescent="0.35">
      <c r="A7" s="33" t="s">
        <v>53</v>
      </c>
      <c r="B7" s="34" t="s">
        <v>71</v>
      </c>
      <c r="C7" s="34" t="s">
        <v>72</v>
      </c>
      <c r="D7" s="34" t="s">
        <v>59</v>
      </c>
    </row>
    <row r="8" spans="1:4" ht="30" customHeight="1" x14ac:dyDescent="0.35">
      <c r="A8" s="1" t="s">
        <v>73</v>
      </c>
      <c r="B8" s="28" t="s">
        <v>74</v>
      </c>
      <c r="C8" s="27" t="s">
        <v>75</v>
      </c>
      <c r="D8" s="27" t="s">
        <v>76</v>
      </c>
    </row>
    <row r="9" spans="1:4" ht="30" customHeight="1" x14ac:dyDescent="0.35">
      <c r="A9" s="1" t="s">
        <v>73</v>
      </c>
      <c r="B9" s="28" t="s">
        <v>74</v>
      </c>
      <c r="C9" s="27" t="s">
        <v>75</v>
      </c>
      <c r="D9" s="27" t="s">
        <v>76</v>
      </c>
    </row>
    <row r="10" spans="1:4" ht="30" customHeight="1" x14ac:dyDescent="0.35">
      <c r="A10" s="1" t="s">
        <v>73</v>
      </c>
      <c r="B10" s="28" t="s">
        <v>74</v>
      </c>
      <c r="C10" s="27" t="s">
        <v>75</v>
      </c>
      <c r="D10" s="27" t="s">
        <v>76</v>
      </c>
    </row>
    <row r="11" spans="1:4" ht="30" customHeight="1" x14ac:dyDescent="0.35">
      <c r="A11" s="1" t="s">
        <v>73</v>
      </c>
      <c r="B11" s="28" t="s">
        <v>74</v>
      </c>
      <c r="C11" s="27" t="s">
        <v>75</v>
      </c>
      <c r="D11" s="27" t="s">
        <v>76</v>
      </c>
    </row>
    <row r="12" spans="1:4" ht="30" customHeight="1" x14ac:dyDescent="0.35">
      <c r="A12" s="1" t="s">
        <v>73</v>
      </c>
      <c r="B12" s="28" t="s">
        <v>74</v>
      </c>
      <c r="C12" s="27" t="s">
        <v>75</v>
      </c>
      <c r="D12" s="27" t="s">
        <v>76</v>
      </c>
    </row>
    <row r="13" spans="1:4" ht="30" customHeight="1" x14ac:dyDescent="0.35">
      <c r="A13" s="1" t="s">
        <v>73</v>
      </c>
      <c r="B13" s="28" t="s">
        <v>74</v>
      </c>
      <c r="C13" s="27" t="s">
        <v>75</v>
      </c>
      <c r="D13" s="27" t="s">
        <v>76</v>
      </c>
    </row>
    <row r="14" spans="1:4" ht="30" customHeight="1" x14ac:dyDescent="0.35">
      <c r="A14" s="7" t="s">
        <v>62</v>
      </c>
      <c r="B14" s="6" t="s">
        <v>68</v>
      </c>
      <c r="C14" s="8">
        <f>SUM(C8:C13)</f>
        <v>0</v>
      </c>
      <c r="D14" s="8">
        <f>SUM(D8:D13)</f>
        <v>0</v>
      </c>
    </row>
    <row r="15" spans="1:4" ht="30" customHeight="1" x14ac:dyDescent="0.35">
      <c r="A15" s="1">
        <v>7000</v>
      </c>
      <c r="B15" s="26" t="s">
        <v>77</v>
      </c>
      <c r="C15" s="27" t="s">
        <v>75</v>
      </c>
      <c r="D15" s="27" t="s">
        <v>76</v>
      </c>
    </row>
    <row r="16" spans="1:4" ht="30" customHeight="1" x14ac:dyDescent="0.35">
      <c r="A16" s="7" t="s">
        <v>62</v>
      </c>
      <c r="B16" s="9" t="s">
        <v>78</v>
      </c>
      <c r="C16" s="10">
        <f>SUM(C14:C15)</f>
        <v>0</v>
      </c>
      <c r="D16" s="10">
        <f>SUM(D14:D15)</f>
        <v>0</v>
      </c>
    </row>
    <row r="17" spans="1:1" ht="30" customHeight="1" x14ac:dyDescent="0.35">
      <c r="A17" s="59" t="s">
        <v>87</v>
      </c>
    </row>
  </sheetData>
  <dataValidations count="1">
    <dataValidation allowBlank="1" showErrorMessage="1" sqref="B2:D6" xr:uid="{EFF12C59-FACB-4026-BACE-7059DD8327E3}"/>
  </dataValidations>
  <pageMargins left="0.7" right="0.7" top="0.75" bottom="0.75" header="0.3" footer="0.3"/>
  <pageSetup orientation="portrait" r:id="rId1"/>
  <ignoredErrors>
    <ignoredError sqref="C14 C10:D13 D14:D16 C15:C16 C8:C9 D8:D9" calculatedColumn="1"/>
  </ignoredError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40AD4-12FD-4434-95D6-80699DB4EE4A}">
  <dimension ref="A1:D17"/>
  <sheetViews>
    <sheetView workbookViewId="0"/>
  </sheetViews>
  <sheetFormatPr defaultColWidth="9.23046875" defaultRowHeight="30" customHeight="1" x14ac:dyDescent="0.35"/>
  <cols>
    <col min="1" max="1" width="23.23046875" style="3" customWidth="1"/>
    <col min="2" max="2" width="56.3046875" style="4" customWidth="1"/>
    <col min="3" max="3" width="28.84375" style="3" customWidth="1"/>
    <col min="4" max="4" width="28.3046875" style="3" customWidth="1"/>
    <col min="5" max="16384" width="9.23046875" style="3"/>
  </cols>
  <sheetData>
    <row r="1" spans="1:4" ht="33" customHeight="1" x14ac:dyDescent="0.35">
      <c r="A1" s="56" t="s">
        <v>89</v>
      </c>
      <c r="B1"/>
      <c r="C1"/>
      <c r="D1"/>
    </row>
    <row r="2" spans="1:4" ht="15.65" customHeight="1" x14ac:dyDescent="0.35">
      <c r="A2" s="29" t="s">
        <v>17</v>
      </c>
      <c r="B2" s="30" t="str">
        <f>'1. Applicant Information'!B4</f>
        <v>LCSSP Grant, Cohort 9</v>
      </c>
      <c r="C2" s="29"/>
      <c r="D2" s="29"/>
    </row>
    <row r="3" spans="1:4" ht="15.65" customHeight="1" x14ac:dyDescent="0.35">
      <c r="A3" s="29" t="s">
        <v>18</v>
      </c>
      <c r="B3" s="30" t="str">
        <f>'1. Applicant Information'!B5</f>
        <v>2025-26</v>
      </c>
      <c r="C3" s="29"/>
      <c r="D3" s="29"/>
    </row>
    <row r="4" spans="1:4" ht="15.65" customHeight="1" x14ac:dyDescent="0.35">
      <c r="A4" s="5" t="s">
        <v>52</v>
      </c>
      <c r="B4" s="30" t="str">
        <f>'1. Applicant Information'!B6</f>
        <v>[Enter LEA Name Here]</v>
      </c>
      <c r="C4" s="29"/>
      <c r="D4" s="29"/>
    </row>
    <row r="5" spans="1:4" ht="15.65" customHeight="1" x14ac:dyDescent="0.35">
      <c r="A5" s="5" t="s">
        <v>21</v>
      </c>
      <c r="B5" s="30" t="str">
        <f>'1. Applicant Information'!B7</f>
        <v>[Enter LEA CDS Code Here]</v>
      </c>
      <c r="C5" s="29"/>
      <c r="D5" s="29"/>
    </row>
    <row r="6" spans="1:4" ht="15.65" customHeight="1" x14ac:dyDescent="0.35">
      <c r="A6" s="5" t="s">
        <v>23</v>
      </c>
      <c r="B6" s="31" t="str">
        <f>'1. Applicant Information'!B8</f>
        <v>[Enter Total Grant Amount Here]</v>
      </c>
      <c r="C6" s="32"/>
      <c r="D6" s="32"/>
    </row>
    <row r="7" spans="1:4" customFormat="1" ht="46.5" x14ac:dyDescent="0.35">
      <c r="A7" s="34" t="s">
        <v>53</v>
      </c>
      <c r="B7" s="34" t="s">
        <v>71</v>
      </c>
      <c r="C7" s="34" t="s">
        <v>72</v>
      </c>
      <c r="D7" s="34" t="s">
        <v>59</v>
      </c>
    </row>
    <row r="8" spans="1:4" ht="30" customHeight="1" x14ac:dyDescent="0.35">
      <c r="A8" s="1" t="s">
        <v>73</v>
      </c>
      <c r="B8" s="28" t="s">
        <v>74</v>
      </c>
      <c r="C8" s="27" t="s">
        <v>75</v>
      </c>
      <c r="D8" s="27" t="s">
        <v>76</v>
      </c>
    </row>
    <row r="9" spans="1:4" ht="30" customHeight="1" x14ac:dyDescent="0.35">
      <c r="A9" s="1" t="s">
        <v>73</v>
      </c>
      <c r="B9" s="28" t="s">
        <v>74</v>
      </c>
      <c r="C9" s="27" t="s">
        <v>75</v>
      </c>
      <c r="D9" s="27" t="s">
        <v>76</v>
      </c>
    </row>
    <row r="10" spans="1:4" ht="30" customHeight="1" x14ac:dyDescent="0.35">
      <c r="A10" s="1" t="s">
        <v>73</v>
      </c>
      <c r="B10" s="28" t="s">
        <v>74</v>
      </c>
      <c r="C10" s="27" t="s">
        <v>75</v>
      </c>
      <c r="D10" s="27" t="s">
        <v>76</v>
      </c>
    </row>
    <row r="11" spans="1:4" ht="30" customHeight="1" x14ac:dyDescent="0.35">
      <c r="A11" s="1" t="s">
        <v>73</v>
      </c>
      <c r="B11" s="28" t="s">
        <v>74</v>
      </c>
      <c r="C11" s="27" t="s">
        <v>75</v>
      </c>
      <c r="D11" s="27" t="s">
        <v>76</v>
      </c>
    </row>
    <row r="12" spans="1:4" ht="30" customHeight="1" x14ac:dyDescent="0.35">
      <c r="A12" s="1" t="s">
        <v>73</v>
      </c>
      <c r="B12" s="28" t="s">
        <v>74</v>
      </c>
      <c r="C12" s="27" t="s">
        <v>75</v>
      </c>
      <c r="D12" s="27" t="s">
        <v>76</v>
      </c>
    </row>
    <row r="13" spans="1:4" ht="30" customHeight="1" x14ac:dyDescent="0.35">
      <c r="A13" s="1" t="s">
        <v>73</v>
      </c>
      <c r="B13" s="28" t="s">
        <v>74</v>
      </c>
      <c r="C13" s="27" t="s">
        <v>75</v>
      </c>
      <c r="D13" s="27" t="s">
        <v>76</v>
      </c>
    </row>
    <row r="14" spans="1:4" ht="30" customHeight="1" x14ac:dyDescent="0.35">
      <c r="A14" s="7" t="s">
        <v>62</v>
      </c>
      <c r="B14" s="6" t="s">
        <v>68</v>
      </c>
      <c r="C14" s="8">
        <f>SUM(C8:C13)</f>
        <v>0</v>
      </c>
      <c r="D14" s="8">
        <f>SUM(D8:D13)</f>
        <v>0</v>
      </c>
    </row>
    <row r="15" spans="1:4" ht="30" customHeight="1" x14ac:dyDescent="0.35">
      <c r="A15" s="1">
        <v>7000</v>
      </c>
      <c r="B15" s="26" t="s">
        <v>77</v>
      </c>
      <c r="C15" s="27" t="s">
        <v>75</v>
      </c>
      <c r="D15" s="27" t="s">
        <v>76</v>
      </c>
    </row>
    <row r="16" spans="1:4" ht="30" customHeight="1" x14ac:dyDescent="0.35">
      <c r="A16" s="7" t="s">
        <v>62</v>
      </c>
      <c r="B16" s="9" t="s">
        <v>78</v>
      </c>
      <c r="C16" s="10">
        <f>SUM(C14:C15)</f>
        <v>0</v>
      </c>
      <c r="D16" s="10">
        <f>SUM(D14:D15)</f>
        <v>0</v>
      </c>
    </row>
    <row r="17" spans="1:1" ht="30" customHeight="1" x14ac:dyDescent="0.35">
      <c r="A17" s="59" t="s">
        <v>87</v>
      </c>
    </row>
  </sheetData>
  <dataValidations count="1">
    <dataValidation allowBlank="1" showErrorMessage="1" sqref="B2:D6" xr:uid="{6CDB12ED-601C-4F76-AE4D-82ADEAAB6613}"/>
  </dataValidations>
  <pageMargins left="0.7" right="0.7" top="0.75" bottom="0.75" header="0.3" footer="0.3"/>
  <pageSetup orientation="portrait" r:id="rId1"/>
  <ignoredErrors>
    <ignoredError sqref="C11:D16" calculatedColumn="1"/>
  </ignoredError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CC968-6504-43ED-B6D3-857BBE9EBE93}">
  <dimension ref="A1:D17"/>
  <sheetViews>
    <sheetView workbookViewId="0"/>
  </sheetViews>
  <sheetFormatPr defaultColWidth="9.23046875" defaultRowHeight="30" customHeight="1" x14ac:dyDescent="0.35"/>
  <cols>
    <col min="1" max="1" width="23.4609375" style="3" customWidth="1"/>
    <col min="2" max="2" width="56.3046875" style="4" customWidth="1"/>
    <col min="3" max="3" width="28.84375" style="3" customWidth="1"/>
    <col min="4" max="4" width="28.3046875" style="3" customWidth="1"/>
    <col min="5" max="16384" width="9.23046875" style="3"/>
  </cols>
  <sheetData>
    <row r="1" spans="1:4" ht="33" customHeight="1" x14ac:dyDescent="0.35">
      <c r="A1" s="56" t="s">
        <v>90</v>
      </c>
      <c r="B1"/>
      <c r="C1"/>
      <c r="D1"/>
    </row>
    <row r="2" spans="1:4" ht="15.65" customHeight="1" x14ac:dyDescent="0.35">
      <c r="A2" s="29" t="s">
        <v>17</v>
      </c>
      <c r="B2" s="30" t="str">
        <f>'1. Applicant Information'!B4</f>
        <v>LCSSP Grant, Cohort 9</v>
      </c>
      <c r="C2" s="29"/>
      <c r="D2" s="29"/>
    </row>
    <row r="3" spans="1:4" ht="15.65" customHeight="1" x14ac:dyDescent="0.35">
      <c r="A3" s="29" t="s">
        <v>18</v>
      </c>
      <c r="B3" s="30" t="str">
        <f>'1. Applicant Information'!B5</f>
        <v>2025-26</v>
      </c>
      <c r="C3" s="29"/>
      <c r="D3" s="29"/>
    </row>
    <row r="4" spans="1:4" ht="15.65" customHeight="1" x14ac:dyDescent="0.35">
      <c r="A4" s="5" t="s">
        <v>52</v>
      </c>
      <c r="B4" s="30" t="str">
        <f>'1. Applicant Information'!B6</f>
        <v>[Enter LEA Name Here]</v>
      </c>
      <c r="C4" s="29"/>
      <c r="D4" s="29"/>
    </row>
    <row r="5" spans="1:4" ht="15.65" customHeight="1" x14ac:dyDescent="0.35">
      <c r="A5" s="5" t="s">
        <v>21</v>
      </c>
      <c r="B5" s="30" t="str">
        <f>'1. Applicant Information'!B7</f>
        <v>[Enter LEA CDS Code Here]</v>
      </c>
      <c r="C5" s="29"/>
      <c r="D5" s="29"/>
    </row>
    <row r="6" spans="1:4" ht="15.65" customHeight="1" x14ac:dyDescent="0.35">
      <c r="A6" s="5" t="s">
        <v>23</v>
      </c>
      <c r="B6" s="31" t="str">
        <f>'1. Applicant Information'!B8</f>
        <v>[Enter Total Grant Amount Here]</v>
      </c>
      <c r="C6" s="32"/>
      <c r="D6" s="32"/>
    </row>
    <row r="7" spans="1:4" customFormat="1" ht="46.5" x14ac:dyDescent="0.35">
      <c r="A7" s="34" t="s">
        <v>53</v>
      </c>
      <c r="B7" s="34" t="s">
        <v>71</v>
      </c>
      <c r="C7" s="34" t="s">
        <v>72</v>
      </c>
      <c r="D7" s="34" t="s">
        <v>59</v>
      </c>
    </row>
    <row r="8" spans="1:4" ht="30" customHeight="1" x14ac:dyDescent="0.35">
      <c r="A8" s="1" t="s">
        <v>73</v>
      </c>
      <c r="B8" s="28" t="s">
        <v>74</v>
      </c>
      <c r="C8" s="27" t="s">
        <v>75</v>
      </c>
      <c r="D8" s="27" t="s">
        <v>76</v>
      </c>
    </row>
    <row r="9" spans="1:4" ht="30" customHeight="1" x14ac:dyDescent="0.35">
      <c r="A9" s="1" t="s">
        <v>73</v>
      </c>
      <c r="B9" s="28" t="s">
        <v>74</v>
      </c>
      <c r="C9" s="27" t="s">
        <v>75</v>
      </c>
      <c r="D9" s="27" t="s">
        <v>76</v>
      </c>
    </row>
    <row r="10" spans="1:4" ht="30" customHeight="1" x14ac:dyDescent="0.35">
      <c r="A10" s="1" t="s">
        <v>73</v>
      </c>
      <c r="B10" s="28" t="s">
        <v>74</v>
      </c>
      <c r="C10" s="27" t="s">
        <v>75</v>
      </c>
      <c r="D10" s="27" t="s">
        <v>76</v>
      </c>
    </row>
    <row r="11" spans="1:4" ht="30" customHeight="1" x14ac:dyDescent="0.35">
      <c r="A11" s="1" t="s">
        <v>73</v>
      </c>
      <c r="B11" s="28" t="s">
        <v>74</v>
      </c>
      <c r="C11" s="27" t="s">
        <v>75</v>
      </c>
      <c r="D11" s="27" t="s">
        <v>76</v>
      </c>
    </row>
    <row r="12" spans="1:4" ht="30" customHeight="1" x14ac:dyDescent="0.35">
      <c r="A12" s="1" t="s">
        <v>73</v>
      </c>
      <c r="B12" s="28" t="s">
        <v>74</v>
      </c>
      <c r="C12" s="27" t="s">
        <v>75</v>
      </c>
      <c r="D12" s="27" t="s">
        <v>76</v>
      </c>
    </row>
    <row r="13" spans="1:4" ht="30" customHeight="1" x14ac:dyDescent="0.35">
      <c r="A13" s="1" t="s">
        <v>73</v>
      </c>
      <c r="B13" s="28" t="s">
        <v>74</v>
      </c>
      <c r="C13" s="27" t="s">
        <v>75</v>
      </c>
      <c r="D13" s="27" t="s">
        <v>76</v>
      </c>
    </row>
    <row r="14" spans="1:4" ht="30" customHeight="1" x14ac:dyDescent="0.35">
      <c r="A14" s="7" t="s">
        <v>62</v>
      </c>
      <c r="B14" s="6" t="s">
        <v>68</v>
      </c>
      <c r="C14" s="8">
        <f>SUM(C8:C13)</f>
        <v>0</v>
      </c>
      <c r="D14" s="8">
        <f>SUM(D8:D13)</f>
        <v>0</v>
      </c>
    </row>
    <row r="15" spans="1:4" ht="30" customHeight="1" x14ac:dyDescent="0.35">
      <c r="A15" s="1">
        <v>7000</v>
      </c>
      <c r="B15" s="26" t="s">
        <v>77</v>
      </c>
      <c r="C15" s="27" t="s">
        <v>75</v>
      </c>
      <c r="D15" s="27" t="s">
        <v>76</v>
      </c>
    </row>
    <row r="16" spans="1:4" ht="30" customHeight="1" x14ac:dyDescent="0.35">
      <c r="A16" s="7" t="s">
        <v>62</v>
      </c>
      <c r="B16" s="9" t="s">
        <v>78</v>
      </c>
      <c r="C16" s="10">
        <f>SUM(C14:C15)</f>
        <v>0</v>
      </c>
      <c r="D16" s="10">
        <f>SUM(D14:D15)</f>
        <v>0</v>
      </c>
    </row>
    <row r="17" spans="1:1" ht="30" customHeight="1" x14ac:dyDescent="0.35">
      <c r="A17" s="59" t="s">
        <v>87</v>
      </c>
    </row>
  </sheetData>
  <dataValidations count="1">
    <dataValidation allowBlank="1" showErrorMessage="1" sqref="B2:D6" xr:uid="{C7519251-FAFE-4577-AE99-84B26A970962}"/>
  </dataValidations>
  <pageMargins left="0.7" right="0.7" top="0.75" bottom="0.75" header="0.3" footer="0.3"/>
  <pageSetup orientation="portrait" r:id="rId1"/>
  <ignoredErrors>
    <ignoredError sqref="C8:C13 D8:D13 C15:C16 D15:D16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1. Applicant Information</vt:lpstr>
      <vt:lpstr>2. Contact Information</vt:lpstr>
      <vt:lpstr>3. Budget Summary</vt:lpstr>
      <vt:lpstr>4. Year 1</vt:lpstr>
      <vt:lpstr>5. Year 2</vt:lpstr>
      <vt:lpstr>6. Year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Att2-25: LCSSP Budget (CA Dept of Education)</dc:title>
  <dc:subject>Learning Communities for School Success Program (LCSSP) Cohort 9 Project Budget.</dc:subject>
  <dc:creator/>
  <cp:keywords/>
  <dc:description/>
  <cp:lastModifiedBy/>
  <cp:revision>1</cp:revision>
  <dcterms:created xsi:type="dcterms:W3CDTF">2024-02-14T16:50:43Z</dcterms:created>
  <dcterms:modified xsi:type="dcterms:W3CDTF">2025-04-24T17:00:34Z</dcterms:modified>
  <cp:category/>
  <cp:contentStatus/>
</cp:coreProperties>
</file>