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D815DF85-210A-4DFA-A38B-7185351AEA35}" xr6:coauthVersionLast="47" xr6:coauthVersionMax="47" xr10:uidLastSave="{00000000-0000-0000-0000-000000000000}"/>
  <bookViews>
    <workbookView xWindow="-120" yWindow="-120" windowWidth="29040" windowHeight="15840" tabRatio="850" xr2:uid="{00000000-000D-0000-FFFF-FFFF00000000}"/>
  </bookViews>
  <sheets>
    <sheet name="Instructions" sheetId="2" r:id="rId1"/>
    <sheet name="Object Code Information" sheetId="12" r:id="rId2"/>
    <sheet name="Budget Detail" sheetId="3" r:id="rId3"/>
    <sheet name="Budget Totals" sheetId="4" r:id="rId4"/>
  </sheets>
  <definedNames>
    <definedName name="_Toc141176230" localSheetId="1">'Object Code Information'!#REF!</definedName>
    <definedName name="_xlnm.Print_Area" localSheetId="2">'Budget Detail'!$A$1:$C$22</definedName>
    <definedName name="_xlnm.Print_Area" localSheetId="3">'Budget Totals'!$A$1:$C$23</definedName>
    <definedName name="_xlnm.Print_Area" localSheetId="0">Instructions!$A$1:$B$20</definedName>
    <definedName name="_xlnm.Print_Area" localSheetId="1">'Object Code Information'!$A$1:$A$18</definedName>
    <definedName name="_xlnm.Print_Titles" localSheetId="2">'Budget Detail'!$1:$6</definedName>
    <definedName name="_xlnm.Print_Titles" localSheetId="1">'Object Code Information'!$1:$4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4" l="1"/>
  <c r="C22" i="4"/>
  <c r="D21" i="4"/>
  <c r="C21" i="4"/>
  <c r="D18" i="4"/>
  <c r="C18" i="4"/>
  <c r="D20" i="4"/>
  <c r="C20" i="4"/>
  <c r="D17" i="4"/>
  <c r="C17" i="4"/>
  <c r="D16" i="4"/>
  <c r="C16" i="4"/>
  <c r="D15" i="4"/>
  <c r="C15" i="4"/>
  <c r="D14" i="4"/>
  <c r="C14" i="4"/>
  <c r="D13" i="4"/>
  <c r="C13" i="4"/>
  <c r="D12" i="4"/>
  <c r="C12" i="4"/>
  <c r="B8" i="3"/>
  <c r="B7" i="3"/>
  <c r="B6" i="3"/>
  <c r="B5" i="3"/>
  <c r="D19" i="4" l="1"/>
  <c r="D23" i="4" s="1"/>
  <c r="B6" i="4"/>
  <c r="B7" i="4"/>
  <c r="B8" i="4"/>
  <c r="B5" i="4"/>
  <c r="C65" i="3" l="1"/>
  <c r="C19" i="4" l="1"/>
  <c r="C23" i="4" s="1"/>
  <c r="D65" i="3"/>
</calcChain>
</file>

<file path=xl/sharedStrings.xml><?xml version="1.0" encoding="utf-8"?>
<sst xmlns="http://schemas.openxmlformats.org/spreadsheetml/2006/main" count="237" uniqueCount="117">
  <si>
    <t>Budget Form Instructions</t>
  </si>
  <si>
    <t>Family Empowerment Centers on Disability Grant</t>
  </si>
  <si>
    <t>California Department of Education (CDE)</t>
  </si>
  <si>
    <t>Special Education Division</t>
  </si>
  <si>
    <t>Use Column C of this worksheet to enter the following information:</t>
  </si>
  <si>
    <t>Grantee Information</t>
  </si>
  <si>
    <t>Instructions</t>
  </si>
  <si>
    <t>Organization Information</t>
  </si>
  <si>
    <t>Fiscal Year:</t>
  </si>
  <si>
    <t>[Enter Fiscal Year]</t>
  </si>
  <si>
    <t>Submission Date:</t>
  </si>
  <si>
    <t>[Enter Submission Date]</t>
  </si>
  <si>
    <t>Family Empowerment Center (FEC) on Disability Name:</t>
  </si>
  <si>
    <t>[Enter FEC Name]</t>
  </si>
  <si>
    <t>Region Number:</t>
  </si>
  <si>
    <t xml:space="preserve">[Enter Region Number] </t>
  </si>
  <si>
    <t>Lead Contact:</t>
  </si>
  <si>
    <t>[Enter Lead Contact Name]</t>
  </si>
  <si>
    <t>Lead Contact Phone Number:</t>
  </si>
  <si>
    <t>[Enter Lead Contact Telephone]</t>
  </si>
  <si>
    <t xml:space="preserve">Lead Contact Email Address: </t>
  </si>
  <si>
    <t>[Enter Lead Contact Email Address]</t>
  </si>
  <si>
    <t>Lead Contact Fax Number:</t>
  </si>
  <si>
    <t>[Enter Lead Contact Fax]</t>
  </si>
  <si>
    <t>Fiscal Contact:</t>
  </si>
  <si>
    <t>[Enter Fiscal Contact Name]</t>
  </si>
  <si>
    <t>Fiscal Contact Phone Number:</t>
  </si>
  <si>
    <t>[Enter Fiscal Contact Telephone]</t>
  </si>
  <si>
    <t xml:space="preserve">Fiscal Contact Email Address: </t>
  </si>
  <si>
    <t>[Enter Fiscal Contact Email Address]</t>
  </si>
  <si>
    <t>County, Counties, or Catchment Area Served:</t>
  </si>
  <si>
    <t>[Enter County, Counties, or Catchment Area Served]</t>
  </si>
  <si>
    <t>Award Amount:</t>
  </si>
  <si>
    <t>[Enter Total Award Amount from Grant Award Notification]</t>
  </si>
  <si>
    <t>Budget Detail</t>
  </si>
  <si>
    <t>Use the below Codes and Line Item descriptors for each individual line item.</t>
  </si>
  <si>
    <t>Refer to the California School Accounting Manual (CSAM) for full descriptions of each Object Code.</t>
  </si>
  <si>
    <t>https://www.cde.ca.gov/fg/ac/sa/</t>
  </si>
  <si>
    <t>Object Code/Category</t>
  </si>
  <si>
    <t>Description</t>
  </si>
  <si>
    <t>Instruction</t>
  </si>
  <si>
    <t>1000–Certified Salaries</t>
  </si>
  <si>
    <t>Certificated salaries are salaries that require a credential or permit issued by the Commission on Teacher Credentialing. List all certificated project employees, including percentage or fraction of FTE and rate of pay per day, month, and/or annual salary. 
Note: Funds in this category are not intended to supplant current fixed costs.</t>
  </si>
  <si>
    <t>State whether each listed position is full-time employed (FTE) or part-time, their salary, and a 2-3 sentence explanation of the position. Include a total salary amount with each FTE so that the CDE can double-check calculations.</t>
  </si>
  <si>
    <t>2000–Classified Salaries</t>
  </si>
  <si>
    <t>Classified salaries are salaries for services that do not require a credential or permit issued by the Commission on Teacher Credentialing. List all classified project employees, including percentage of FTE, and rate of pay per day, month, and/or year. 
Note: Funds in this category are not intended to supplant current fixed costs.</t>
  </si>
  <si>
    <t>3000–Employee Benefits</t>
  </si>
  <si>
    <t>Record employer’s contributions to retirement plans and health and welfare benefits. List and include the percentage and dollar amount for each employee benefit being claimed.</t>
  </si>
  <si>
    <t>Include the percentage that is taken from their employees’ salaries to calculate their benefits. If the percentage is the same for each position, then calculate the percentage of the total salaries for the listed positions. If each position’s benefits are calculated differently, include this percentage for each position on a separate budget line item.</t>
  </si>
  <si>
    <t>4000–Materials and Supplies</t>
  </si>
  <si>
    <t>This category includes expenditures for books and supplies (e.g., textbooks, other books, instructional materials). This category also includes supplies used in support services and auxiliary programs, publications, and subscriptions necessary to operate a project office. A listing of all equipment (inventory), including the serial and model numbers, purchased with any portion of these grant funds must be recorded and maintained in the file.</t>
  </si>
  <si>
    <t>Include a specific description of what materials will be purchased. This section refers to “consumable materials,” or materials for general outreach such as tables, tents, rolling carts, and fold-up chairs. Subscriptions (I.e., software) must be listed in the 5000s category. Highly recommend reviewing the example on the padlet for this section. Vague descriptions such as “General Office Supplies for office use” are NOT sufficient.</t>
  </si>
  <si>
    <t>5000–Services and Other Operating Costs</t>
  </si>
  <si>
    <t>Record expenditures for services and other operating expenditures.
Contracting Services: Services provided to the center by outside contractors appear under this category. Identify what, when, and where the services(s) will be provided. Appropriate activities include, but are not limited, to conducting workshops, training, and technical assistance activities.</t>
  </si>
  <si>
    <t>Include software licenses such as Zoom, Salesforce, telephone services, internet services, web page support, IT support, rent &amp; utilities, etc. should individually have their associated costs and not just one lump sum.</t>
  </si>
  <si>
    <t>5100–Subagreement for Services</t>
  </si>
  <si>
    <t xml:space="preserve">Record expenditures for subagreements and subawards pursuant to certain contracts, subcontracts, and subgrants. For additional information, refer to Procedure 330, page 23 of the CSAM. </t>
  </si>
  <si>
    <t>Include agreements with subcontractors, which should include a description of what these costs are and individual subcontracts should not be more than $150,000 without prior CDE approval.</t>
  </si>
  <si>
    <t>5200–Participant Travel/Project Staff Travel</t>
  </si>
  <si>
    <t>Include expenditures incurred by and/or for employees for travel and conferences, including lodging, mileage, parking, bridge tolls, shuttles, taxis, and conference registration expenses necessary to meet the objectives of the program. Receipts are required to be kept on file by your agency for audit purposes. Transportation such as bus passes for students and parents should be listed here.</t>
  </si>
  <si>
    <t>Include costs for conference registration and associated travel, housing, and per diem. Indicate how much each of these may cost and state whether these conferences are for each staff member or solely for directors or other specific positions.
If including potential conferences would like to attend; in this case specify the potential topics. Mileage and travel for providing services such as traveling to LEAs or different sites to provide services. Include the mileage rate of $0.655/mile.</t>
  </si>
  <si>
    <t>5800–Professional/Consulting Services</t>
  </si>
  <si>
    <t>Record expenditures for personal services rendered by personnel who are not on the payroll of the grantee. Professional/consulting services are delivered by an independent contractor (individual, entity, or firm) that offers its services to the public.</t>
  </si>
  <si>
    <t>Up to $25,000 of each individual subagreement from Object 5100 may be coded to Object 5800.</t>
  </si>
  <si>
    <t>6000–Capital Outlay</t>
  </si>
  <si>
    <t xml:space="preserve">Record expenditures for sites, buildings, and equipment. (Equipment is movable personal property that has both an estimated useful life over one year and an acquisition cost that meets the centers threshold for capitalization. A listing of all equipment, including the serial and model numbers, purchased with any portion of these grant funds must be recorded, and maintained in the file.
Note: Funding requested for purchases of items over $5,000 in Capital Outlay, Category 6000, requires approval by the CDE. Send an email to PPL@cde.ca.gov and provide details of the purchase and how it directly relates to the program, intention to improve or enhance the program, noting the detail of why it’s “necessary” and “reasonable” to operation the program, and how will the equipment benefit the, parents, and children/youth with disabilities. </t>
  </si>
  <si>
    <t>Include a specific description of what materials intended to purchase. This section refers to “physical technology” such as computers, laptops, printers, scanners, cell phones, etc.
Include the cost of each item that they will purchase and not simply a lump sum of these costs. Previous guidance stated that grantees couldn’t spend more than $5,000 in this entire category, but this is no longer the case. CDE approval is required if a single item exceeds $5,000.</t>
  </si>
  <si>
    <t>7300–Indirect Costs</t>
  </si>
  <si>
    <t>Indirect costs are calculated at the rate of up to 10 percent approved by the CDE. This amount is calculated by adding the total amount for categories 1000-5000, 5200, and 5800, and then calculating up to 10 percent of this sum.
Note: Object Codes 5100 and 6000 are not included in this calculation.</t>
  </si>
  <si>
    <t>Calculated as up to 10% of the Total Direct Costs.</t>
  </si>
  <si>
    <t>FEC Name:</t>
  </si>
  <si>
    <t>Fill out this form to provide a thorough and detailed justification of each identified cost.</t>
  </si>
  <si>
    <t>Select the appropriate Object Code, and expand the size of rows to capture the entire budget calculation and detail.</t>
  </si>
  <si>
    <t>Each item must be placed on its own separate row.</t>
  </si>
  <si>
    <t>Include how proposed costs are necessary and reasonable in terms of grant activities, benefits to participants, and grant outcomes.</t>
  </si>
  <si>
    <t>Object Code</t>
  </si>
  <si>
    <t>Line Item Detail/Calculation</t>
  </si>
  <si>
    <t>Amount</t>
  </si>
  <si>
    <t>CDE Calculation</t>
  </si>
  <si>
    <t>[Enter Detail/Calculation/Breakdown]</t>
  </si>
  <si>
    <t>Total</t>
  </si>
  <si>
    <t xml:space="preserve">Budget Totals </t>
  </si>
  <si>
    <t>This sheet is to be edited by CDE Staff Only.</t>
  </si>
  <si>
    <t>Input Totals from Column C into the FEC Budget Summary PDF form.</t>
  </si>
  <si>
    <t>Line Item</t>
  </si>
  <si>
    <t>Total Expenditures</t>
  </si>
  <si>
    <t xml:space="preserve">Certified Personnel Salaries </t>
  </si>
  <si>
    <t xml:space="preserve">Classified Personnel Salaries </t>
  </si>
  <si>
    <t>Employee Benefits</t>
  </si>
  <si>
    <t xml:space="preserve">Books and Supplies </t>
  </si>
  <si>
    <t>Services and Other Operating Expenditures: excluding Sub agreement for Services and Travel</t>
  </si>
  <si>
    <t>Participant Travel/Project Staff Travel</t>
  </si>
  <si>
    <t>Professional/Consulting Services</t>
  </si>
  <si>
    <t>Direct Costs</t>
  </si>
  <si>
    <t>Total Direct Costs</t>
  </si>
  <si>
    <t>Subagreement for Services</t>
  </si>
  <si>
    <t>Capital Outlay</t>
  </si>
  <si>
    <t>Indirect Costs: not to exceed 10% of Total Direct Costs</t>
  </si>
  <si>
    <t>Grant Budget</t>
  </si>
  <si>
    <t>Total Grant Budget</t>
  </si>
  <si>
    <t>Object Code Information</t>
  </si>
  <si>
    <t>Enter the Fiscal Year in the following format: YYYY-YY (e.g., 2024-25) in Cell C8.</t>
  </si>
  <si>
    <t>Enter the date of Budget Summary submission in Cell C9.</t>
  </si>
  <si>
    <t>Enter the name of the FEC applying for the program in Cell C10.</t>
  </si>
  <si>
    <t>Enter the assigned Region Number in Cell C11.</t>
  </si>
  <si>
    <t>Enter the name of the lead contact in Cell C12.</t>
  </si>
  <si>
    <t>Enter the telephone number of the lead contact in Cell C13.</t>
  </si>
  <si>
    <t>Enter the email address of the lead contact in Cell C14.</t>
  </si>
  <si>
    <t>Enter the fax number of the lead contact in Cell C15.</t>
  </si>
  <si>
    <t>Enter in the name of the Fiscal Agent in Cell C16.</t>
  </si>
  <si>
    <t>Enter the telephone number of the Fiscal Agent in Cell C17.</t>
  </si>
  <si>
    <t>Enter the Fiscal Agent's email address in Cell C18.</t>
  </si>
  <si>
    <t>Enter the county, counties, or catchment area served by the Region in Cell C19.</t>
  </si>
  <si>
    <t>Enter in the amount awarded from the Grant Award Notification in Cell C20.</t>
  </si>
  <si>
    <t>Use the descriptions to provide details regarding each category.</t>
  </si>
  <si>
    <t>Follow the provided instructions.</t>
  </si>
  <si>
    <t>Select Object Code/Category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</si>
</sst>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mmmm\ d\,\ yyyy;@"/>
  </numFmts>
  <fonts count="11" x14ac:knownFonts="1">
    <font>
      <sz val="12"/>
      <color theme="1"/>
      <name val="Arial"/>
      <family val="2"/>
    </font>
    <font>
      <b/>
      <sz val="14"/>
      <name val="Arial"/>
      <family val="2"/>
    </font>
    <font>
      <sz val="12"/>
      <name val="Arial"/>
      <family val="2"/>
    </font>
    <font>
      <b/>
      <sz val="12"/>
      <color theme="1"/>
      <name val="Arial"/>
      <family val="2"/>
    </font>
    <font>
      <sz val="14"/>
      <name val="Arial"/>
      <family val="2"/>
    </font>
    <font>
      <u/>
      <sz val="12"/>
      <color rgb="FF0000FF"/>
      <name val="Arial"/>
      <family val="2"/>
    </font>
    <font>
      <b/>
      <sz val="16"/>
      <name val="Arial"/>
      <family val="2"/>
    </font>
    <font>
      <sz val="12"/>
      <color theme="1"/>
      <name val="Arial"/>
      <family val="2"/>
    </font>
    <font>
      <b/>
      <sz val="12"/>
      <color rgb="FFC00000"/>
      <name val="Arial"/>
      <family val="2"/>
    </font>
    <font>
      <b/>
      <u/>
      <sz val="12"/>
      <color rgb="FF0000FF"/>
      <name val="Arial"/>
      <family val="2"/>
    </font>
    <font>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C00000"/>
        <bgColor indexed="64"/>
      </patternFill>
    </fill>
  </fills>
  <borders count="13">
    <border>
      <left/>
      <right/>
      <top/>
      <bottom/>
      <diagonal/>
    </border>
    <border>
      <left/>
      <right/>
      <top style="thin">
        <color theme="4"/>
      </top>
      <bottom style="double">
        <color theme="4"/>
      </bottom>
      <diagonal/>
    </border>
    <border>
      <left/>
      <right/>
      <top/>
      <bottom style="medium">
        <color theme="4" tint="0.3999755851924192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9">
    <xf numFmtId="0" fontId="0" fillId="0" borderId="0"/>
    <xf numFmtId="0" fontId="3" fillId="0" borderId="1" applyNumberFormat="0" applyFill="0" applyBorder="0" applyAlignment="0" applyProtection="0"/>
    <xf numFmtId="0" fontId="2" fillId="0" borderId="0" applyNumberFormat="0" applyFill="0" applyBorder="0" applyAlignment="0" applyProtection="0"/>
    <xf numFmtId="0" fontId="6" fillId="0" borderId="0" applyNumberFormat="0" applyFill="0" applyAlignment="0" applyProtection="0"/>
    <xf numFmtId="0" fontId="1" fillId="0" borderId="0" applyNumberFormat="0" applyFill="0" applyAlignment="0" applyProtection="0"/>
    <xf numFmtId="0" fontId="4" fillId="0" borderId="2" applyNumberFormat="0" applyFill="0" applyBorder="0" applyAlignment="0" applyProtection="0"/>
    <xf numFmtId="0" fontId="1" fillId="0" borderId="0" applyNumberFormat="0" applyFill="0" applyBorder="0" applyAlignment="0" applyProtection="0"/>
    <xf numFmtId="0" fontId="2" fillId="0" borderId="0">
      <alignment horizontal="left" vertical="top"/>
    </xf>
    <xf numFmtId="0" fontId="5" fillId="0" borderId="0" applyNumberFormat="0" applyFill="0" applyBorder="0" applyAlignment="0" applyProtection="0"/>
  </cellStyleXfs>
  <cellXfs count="48">
    <xf numFmtId="0" fontId="0" fillId="0" borderId="0" xfId="0"/>
    <xf numFmtId="165" fontId="3" fillId="0" borderId="0" xfId="0" applyNumberFormat="1" applyFont="1" applyAlignment="1">
      <alignment horizontal="left" vertical="center"/>
    </xf>
    <xf numFmtId="0" fontId="6" fillId="0" borderId="0" xfId="3"/>
    <xf numFmtId="0" fontId="7" fillId="0" borderId="0" xfId="0" applyFont="1"/>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vertical="center" wrapText="1"/>
    </xf>
    <xf numFmtId="0" fontId="1" fillId="0" borderId="0" xfId="4" applyAlignment="1" applyProtection="1">
      <alignment vertical="center"/>
    </xf>
    <xf numFmtId="0" fontId="7" fillId="0" borderId="0" xfId="0" applyFont="1" applyAlignment="1">
      <alignment vertical="center"/>
    </xf>
    <xf numFmtId="0" fontId="6" fillId="0" borderId="0" xfId="3" applyProtection="1"/>
    <xf numFmtId="0" fontId="7" fillId="0" borderId="5" xfId="0" applyFont="1" applyBorder="1" applyAlignment="1" applyProtection="1">
      <alignment vertical="center" wrapText="1"/>
      <protection locked="0"/>
    </xf>
    <xf numFmtId="165" fontId="3" fillId="0" borderId="0" xfId="0" applyNumberFormat="1" applyFont="1" applyAlignment="1">
      <alignment horizontal="left"/>
    </xf>
    <xf numFmtId="0" fontId="0" fillId="0" borderId="0" xfId="0" applyAlignment="1">
      <alignment vertical="center"/>
    </xf>
    <xf numFmtId="165" fontId="7" fillId="0" borderId="0" xfId="0" applyNumberFormat="1" applyFont="1" applyAlignment="1">
      <alignment horizontal="left"/>
    </xf>
    <xf numFmtId="44" fontId="7" fillId="0" borderId="0" xfId="0" applyNumberFormat="1" applyFont="1"/>
    <xf numFmtId="0" fontId="3" fillId="0" borderId="0" xfId="0" applyFont="1"/>
    <xf numFmtId="44" fontId="7" fillId="0" borderId="6" xfId="0" applyNumberFormat="1" applyFont="1" applyBorder="1" applyAlignment="1">
      <alignment horizontal="center" vertical="center" wrapText="1"/>
    </xf>
    <xf numFmtId="0" fontId="3" fillId="2" borderId="5" xfId="0" applyFont="1" applyFill="1" applyBorder="1" applyAlignment="1">
      <alignment horizontal="left" vertical="center"/>
    </xf>
    <xf numFmtId="0" fontId="0" fillId="0" borderId="0" xfId="0" applyAlignment="1">
      <alignment vertical="center" wrapText="1"/>
    </xf>
    <xf numFmtId="0" fontId="0" fillId="0" borderId="5" xfId="0" applyBorder="1" applyAlignment="1">
      <alignment vertical="center" wrapText="1"/>
    </xf>
    <xf numFmtId="0" fontId="0" fillId="2" borderId="8" xfId="0" applyFill="1" applyBorder="1"/>
    <xf numFmtId="44" fontId="0" fillId="2" borderId="8" xfId="0" applyNumberFormat="1" applyFill="1" applyBorder="1"/>
    <xf numFmtId="44" fontId="0" fillId="2" borderId="8" xfId="0" applyNumberFormat="1" applyFill="1" applyBorder="1" applyProtection="1">
      <protection locked="0"/>
    </xf>
    <xf numFmtId="0" fontId="0" fillId="0" borderId="5" xfId="0" applyBorder="1" applyAlignment="1">
      <alignment horizontal="left" vertical="center"/>
    </xf>
    <xf numFmtId="165" fontId="0" fillId="0" borderId="0" xfId="0" applyNumberFormat="1" applyAlignment="1">
      <alignment horizontal="left"/>
    </xf>
    <xf numFmtId="0" fontId="8" fillId="0" borderId="0" xfId="0" applyFont="1"/>
    <xf numFmtId="0" fontId="7" fillId="0" borderId="0" xfId="0" applyFont="1" applyAlignment="1">
      <alignment vertical="center" wrapText="1"/>
    </xf>
    <xf numFmtId="165" fontId="8" fillId="0" borderId="0" xfId="0" applyNumberFormat="1" applyFont="1" applyAlignment="1">
      <alignment horizontal="left" vertical="center"/>
    </xf>
    <xf numFmtId="165" fontId="9" fillId="0" borderId="0" xfId="8" applyNumberFormat="1" applyFont="1" applyAlignment="1">
      <alignment horizontal="left" wrapText="1"/>
    </xf>
    <xf numFmtId="44" fontId="7" fillId="0" borderId="5" xfId="0" applyNumberFormat="1" applyFont="1" applyBorder="1" applyAlignment="1" applyProtection="1">
      <alignment horizontal="right" vertical="center"/>
      <protection locked="0"/>
    </xf>
    <xf numFmtId="44" fontId="0" fillId="0" borderId="5" xfId="0" applyNumberFormat="1" applyBorder="1" applyAlignment="1">
      <alignment horizontal="right" vertical="center"/>
    </xf>
    <xf numFmtId="0" fontId="0" fillId="0" borderId="5" xfId="0" applyBorder="1" applyAlignment="1">
      <alignment horizontal="left" vertical="center" wrapText="1"/>
    </xf>
    <xf numFmtId="0" fontId="0" fillId="0" borderId="7" xfId="0" applyBorder="1" applyAlignment="1">
      <alignment horizontal="left" vertical="center" wrapText="1"/>
    </xf>
    <xf numFmtId="0" fontId="3" fillId="2" borderId="12" xfId="0" applyFont="1" applyFill="1" applyBorder="1" applyAlignment="1">
      <alignment horizontal="center"/>
    </xf>
    <xf numFmtId="164" fontId="3" fillId="2" borderId="10" xfId="0" applyNumberFormat="1" applyFont="1" applyFill="1" applyBorder="1"/>
    <xf numFmtId="0" fontId="7" fillId="0" borderId="5" xfId="0" applyFont="1" applyBorder="1" applyAlignment="1">
      <alignment horizontal="center" vertical="center" wrapText="1"/>
    </xf>
    <xf numFmtId="164" fontId="7" fillId="0" borderId="5" xfId="0" applyNumberFormat="1" applyFont="1" applyBorder="1" applyAlignment="1">
      <alignment wrapText="1"/>
    </xf>
    <xf numFmtId="0" fontId="0" fillId="0" borderId="5" xfId="0" applyBorder="1" applyAlignment="1">
      <alignment horizontal="center" vertical="center"/>
    </xf>
    <xf numFmtId="0" fontId="3" fillId="2" borderId="5" xfId="0" applyFont="1" applyFill="1" applyBorder="1" applyAlignment="1">
      <alignment horizontal="center" vertical="center"/>
    </xf>
    <xf numFmtId="164" fontId="3" fillId="2" borderId="5" xfId="0" applyNumberFormat="1" applyFont="1" applyFill="1" applyBorder="1"/>
    <xf numFmtId="0" fontId="0" fillId="0" borderId="5" xfId="0" applyBorder="1" applyAlignment="1">
      <alignment horizontal="left" wrapText="1"/>
    </xf>
    <xf numFmtId="0" fontId="0" fillId="0" borderId="9" xfId="0" applyBorder="1" applyAlignment="1">
      <alignment horizontal="center" vertical="center"/>
    </xf>
    <xf numFmtId="0" fontId="0" fillId="0" borderId="9" xfId="0" applyBorder="1" applyAlignment="1">
      <alignment horizontal="center" vertical="center" wrapText="1"/>
    </xf>
    <xf numFmtId="44" fontId="0" fillId="3" borderId="4" xfId="0" applyNumberFormat="1" applyFill="1" applyBorder="1" applyAlignment="1">
      <alignment horizontal="center" vertical="center"/>
    </xf>
    <xf numFmtId="0" fontId="0" fillId="3" borderId="4" xfId="0" applyFill="1" applyBorder="1" applyAlignment="1">
      <alignment horizontal="center" vertical="center" wrapText="1"/>
    </xf>
    <xf numFmtId="0" fontId="3" fillId="2" borderId="11" xfId="0" applyFont="1" applyFill="1" applyBorder="1" applyAlignment="1">
      <alignment horizontal="center"/>
    </xf>
    <xf numFmtId="0" fontId="6" fillId="0" borderId="0" xfId="3" applyAlignment="1" applyProtection="1"/>
  </cellXfs>
  <cellStyles count="9">
    <cellStyle name="Heading 1" xfId="3" builtinId="16" customBuiltin="1"/>
    <cellStyle name="Heading 2" xfId="4" builtinId="17" customBuiltin="1"/>
    <cellStyle name="Heading 3" xfId="5" builtinId="18" customBuiltin="1"/>
    <cellStyle name="Heading 4" xfId="6" builtinId="19" customBuiltin="1"/>
    <cellStyle name="Hyperlink" xfId="8" builtinId="8" customBuiltin="1"/>
    <cellStyle name="Normal" xfId="0" builtinId="0" customBuiltin="1"/>
    <cellStyle name="Style 1" xfId="7" xr:uid="{00000000-0005-0000-0000-000006000000}"/>
    <cellStyle name="Title" xfId="2" builtinId="15" customBuiltin="1"/>
    <cellStyle name="Total" xfId="1" builtinId="25" customBuiltin="1"/>
  </cellStyles>
  <dxfs count="40">
    <dxf>
      <numFmt numFmtId="34" formatCode="_(&quot;$&quot;* #,##0.00_);_(&quot;$&quot;* \(#,##0.00\);_(&quot;$&quot;* &quot;-&quot;??_);_(@_)"/>
      <fill>
        <patternFill patternType="solid">
          <fgColor indexed="64"/>
          <bgColor theme="0" tint="-4.9989318521683403E-2"/>
        </patternFill>
      </fill>
      <border diagonalUp="0" diagonalDown="0" outline="0">
        <left/>
        <right/>
        <top style="thin">
          <color indexed="64"/>
        </top>
        <bottom style="double">
          <color indexed="64"/>
        </bottom>
      </border>
      <protection locked="0" hidden="0"/>
    </dxf>
    <dxf>
      <numFmt numFmtId="34" formatCode="_(&quot;$&quot;* #,##0.00_);_(&quot;$&quot;* \(#,##0.00\);_(&quot;$&quot;* &quot;-&quot;??_);_(@_)"/>
      <fill>
        <patternFill patternType="solid">
          <fgColor indexed="64"/>
          <bgColor theme="0" tint="-4.9989318521683403E-2"/>
        </patternFill>
      </fill>
      <border diagonalUp="0" diagonalDown="0" outline="0">
        <left/>
        <right/>
        <top style="thin">
          <color indexed="64"/>
        </top>
        <bottom style="double">
          <color indexed="64"/>
        </bottom>
      </border>
    </dxf>
    <dxf>
      <fill>
        <patternFill patternType="solid">
          <fgColor indexed="64"/>
          <bgColor theme="0" tint="-4.9989318521683403E-2"/>
        </patternFill>
      </fill>
      <border diagonalUp="0" diagonalDown="0" outline="0">
        <left/>
        <right/>
        <top style="thin">
          <color indexed="64"/>
        </top>
        <bottom style="double">
          <color indexed="64"/>
        </bottom>
      </border>
    </dxf>
    <dxf>
      <fill>
        <patternFill patternType="solid">
          <fgColor indexed="64"/>
          <bgColor theme="0" tint="-4.9989318521683403E-2"/>
        </patternFill>
      </fill>
      <border diagonalUp="0" diagonalDown="0" outline="0">
        <left/>
        <right/>
        <top style="thin">
          <color indexed="64"/>
        </top>
        <bottom style="double">
          <color indexed="64"/>
        </bottom>
      </border>
    </dxf>
    <dxf>
      <font>
        <strike val="0"/>
        <outline val="0"/>
        <shadow val="0"/>
        <u val="none"/>
        <vertAlign val="baseline"/>
        <name val="Arial"/>
        <family val="2"/>
        <scheme val="none"/>
      </font>
      <numFmt numFmtId="34" formatCode="_(&quot;$&quot;* #,##0.00_);_(&quot;$&quot;* \(#,##0.00\);_(&quot;$&quot;* &quot;-&quot;??_);_(@_)"/>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name val="Arial"/>
        <family val="2"/>
        <scheme val="none"/>
      </font>
      <numFmt numFmtId="34" formatCode="_(&quot;$&quot;* #,##0.00_);_(&quot;$&quot;* \(#,##0.00\);_(&quot;$&quot;* &quot;-&quot;??_);_(@_)"/>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name val="Arial"/>
        <family val="2"/>
        <scheme val="none"/>
      </font>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name val="Arial"/>
        <family val="2"/>
        <scheme val="none"/>
      </font>
    </dxf>
    <dxf>
      <font>
        <strike val="0"/>
        <outline val="0"/>
        <shadow val="0"/>
        <u val="none"/>
        <vertAlign val="baseline"/>
        <name val="Arial"/>
        <family val="2"/>
        <scheme val="none"/>
      </font>
      <numFmt numFmtId="164" formatCode="&quot;$&quot;#,##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dxf>
    <dxf>
      <border>
        <bottom style="thin">
          <color indexed="64"/>
        </bottom>
      </border>
    </dxf>
    <dxf>
      <font>
        <strike val="0"/>
        <outline val="0"/>
        <shadow val="0"/>
        <u val="none"/>
        <vertAlign val="baseline"/>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top style="thin">
          <color indexed="64"/>
        </top>
      </border>
    </dxf>
    <dxf>
      <font>
        <strike val="0"/>
        <outline val="0"/>
        <shadow val="0"/>
        <u val="none"/>
        <vertAlign val="baseline"/>
        <name val="Arial"/>
        <family val="2"/>
        <scheme val="none"/>
      </font>
      <fill>
        <patternFill patternType="solid">
          <fgColor indexed="64"/>
          <bgColor theme="0" tint="-4.9989318521683403E-2"/>
        </patternFill>
      </fill>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1" hidden="0"/>
    </dxf>
    <dxf>
      <border>
        <bottom style="thin">
          <color indexed="64"/>
        </bottom>
      </border>
    </dxf>
    <dxf>
      <font>
        <strike val="0"/>
        <outline val="0"/>
        <shadow val="0"/>
        <u val="none"/>
        <vertAlign val="baseline"/>
        <name val="Arial"/>
        <family val="2"/>
        <scheme val="none"/>
      </font>
      <alignment horizontal="center" vertical="bottom" textRotation="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name val="Arial"/>
        <family val="2"/>
        <scheme val="none"/>
      </font>
      <fill>
        <patternFill patternType="solid">
          <fgColor rgb="FF000000"/>
          <bgColor rgb="FFF2F2F2"/>
        </patternFill>
      </fill>
      <protection locked="1" hidden="0"/>
    </dxf>
    <dxf>
      <font>
        <strike val="0"/>
        <outline val="0"/>
        <shadow val="0"/>
        <u val="none"/>
        <vertAlign val="baseline"/>
        <name val="Arial"/>
        <family val="2"/>
        <scheme val="none"/>
      </font>
      <alignment horizontal="general" vertical="center" textRotation="0" wrapText="1" indent="0" justifyLastLine="0" shrinkToFit="0" readingOrder="0"/>
      <protection locked="1" hidden="0"/>
    </dxf>
    <dxf>
      <font>
        <strike val="0"/>
        <outline val="0"/>
        <shadow val="0"/>
        <u val="none"/>
        <vertAlign val="baseline"/>
        <name val="Arial"/>
        <family val="2"/>
        <scheme val="none"/>
      </font>
      <fill>
        <patternFill patternType="solid">
          <fgColor rgb="FF000000"/>
          <bgColor rgb="FFF2F2F2"/>
        </patternFill>
      </fill>
      <protection locked="1" hidden="0"/>
    </dxf>
    <dxf>
      <font>
        <strike val="0"/>
        <outline val="0"/>
        <shadow val="0"/>
        <u val="none"/>
        <vertAlign val="baseline"/>
        <name val="Arial"/>
        <family val="2"/>
        <scheme val="none"/>
      </font>
      <alignment vertical="center" textRotation="0" wrapText="1" indent="0" justifyLastLine="0" shrinkToFit="0" readingOrder="0"/>
      <protection locked="1" hidden="0"/>
    </dxf>
    <dxf>
      <fill>
        <patternFill patternType="solid">
          <fgColor indexed="64"/>
          <bgColor theme="0" tint="-4.9989318521683403E-2"/>
        </patternFill>
      </fill>
      <border diagonalUp="0" diagonalDown="0" outline="0">
        <left/>
        <right/>
        <top style="thin">
          <color indexed="64"/>
        </top>
        <bottom style="double">
          <color indexed="64"/>
        </bottom>
      </border>
    </dxf>
    <dxf>
      <font>
        <b val="0"/>
        <strike val="0"/>
        <outline val="0"/>
        <shadow val="0"/>
        <u val="none"/>
        <vertAlign val="baseline"/>
        <name val="Arial"/>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border>
        <top style="thin">
          <color rgb="FF000000"/>
        </top>
      </border>
    </dxf>
    <dxf>
      <font>
        <strike val="0"/>
        <outline val="0"/>
        <shadow val="0"/>
        <u val="none"/>
        <vertAlign val="baseline"/>
        <name val="Arial"/>
        <family val="2"/>
        <scheme val="none"/>
      </font>
      <fill>
        <patternFill patternType="solid">
          <fgColor rgb="FF000000"/>
          <bgColor rgb="FFF2F2F2"/>
        </patternFill>
      </fill>
      <protection locked="1" hidden="0"/>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name val="Arial"/>
        <family val="2"/>
        <scheme val="none"/>
      </font>
      <protection locked="1" hidden="0"/>
    </dxf>
    <dxf>
      <border>
        <bottom style="thin">
          <color rgb="FF000000"/>
        </bottom>
      </border>
    </dxf>
    <dxf>
      <font>
        <strike val="0"/>
        <outline val="0"/>
        <shadow val="0"/>
        <u val="none"/>
        <vertAlign val="baseline"/>
        <name val="Arial"/>
        <family val="2"/>
        <scheme val="none"/>
      </font>
      <alignment horizontal="center" vertical="bottom" textRotation="0" indent="0" justifyLastLine="0" shrinkToFit="0" readingOrder="0"/>
      <border diagonalUp="0" diagonalDown="0">
        <left style="thin">
          <color indexed="64"/>
        </left>
        <right style="thin">
          <color indexed="64"/>
        </right>
        <top/>
        <bottom/>
      </border>
      <protection locked="1" hidden="0"/>
    </dxf>
    <dxf>
      <font>
        <strike val="0"/>
        <outline val="0"/>
        <shadow val="0"/>
        <vertAlign val="baseline"/>
        <name val="Arial"/>
        <family val="2"/>
        <scheme val="none"/>
      </font>
      <alignment vertical="center" textRotation="0" indent="0" justifyLastLine="0" shrinkToFit="0" readingOrder="0"/>
      <protection locked="1" hidden="0"/>
    </dxf>
    <dxf>
      <font>
        <strike val="0"/>
        <outline val="0"/>
        <shadow val="0"/>
        <vertAlign val="baseline"/>
        <name val="Arial"/>
        <family val="2"/>
        <scheme val="none"/>
      </font>
      <alignment vertical="center" textRotation="0" indent="0" justifyLastLine="0" shrinkToFit="0" readingOrder="0"/>
      <protection locked="1" hidden="0"/>
    </dxf>
    <dxf>
      <font>
        <strike val="0"/>
        <outline val="0"/>
        <shadow val="0"/>
        <vertAlign val="baseline"/>
        <name val="Arial"/>
        <family val="2"/>
        <scheme val="none"/>
      </font>
      <alignment vertical="center" textRotation="0" indent="0" justifyLastLine="0" shrinkToFit="0" readingOrder="0"/>
      <protection locked="1" hidden="0"/>
    </dxf>
    <dxf>
      <font>
        <strike val="0"/>
        <outline val="0"/>
        <shadow val="0"/>
        <vertAlign val="baseline"/>
        <name val="Arial"/>
        <family val="2"/>
        <scheme val="none"/>
      </font>
      <alignment vertical="center" textRotation="0" indent="0" justifyLastLine="0" shrinkToFit="0" readingOrder="0"/>
      <protection locked="1" hidden="0"/>
    </dxf>
    <dxf>
      <font>
        <strike val="0"/>
        <outline val="0"/>
        <shadow val="0"/>
        <vertAlign val="baseline"/>
        <name val="Arial"/>
        <family val="2"/>
        <scheme val="none"/>
      </font>
      <alignment vertical="center" textRotation="0" indent="0" justifyLastLine="0" shrinkToFit="0" readingOrder="0"/>
      <protection locked="1" hidden="0"/>
    </dxf>
  </dxfs>
  <tableStyles count="0" defaultTableStyle="TableStyleLight11" defaultPivotStyle="PivotStyleLight16"/>
  <colors>
    <mruColors>
      <color rgb="FFFFAFA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E8FE92C-3374-44F2-90E0-1A02408A548C}" name="FormInstructions" displayName="FormInstructions" ref="A7:C20" totalsRowShown="0" headerRowDxfId="39" dataDxfId="38" headerRowCellStyle="Normal" dataCellStyle="Normal">
  <autoFilter ref="A7:C20" xr:uid="{BB333BD3-0EB6-41DE-B0A6-B12159AECFA9}"/>
  <tableColumns count="3">
    <tableColumn id="1" xr3:uid="{777053EA-CBD1-4D04-8E78-FFDCDE81B328}" name="Grantee Information" dataDxfId="37" dataCellStyle="Normal"/>
    <tableColumn id="2" xr3:uid="{D74E5084-007F-404F-A8D5-95F5CC579628}" name="Instructions" dataDxfId="36" dataCellStyle="Normal"/>
    <tableColumn id="3" xr3:uid="{173FD44A-1C25-46AB-B570-A80AF6225F14}" name="Organization Information" dataDxfId="35" dataCellStyle="Normal"/>
  </tableColumns>
  <tableStyleInfo name="TableStyleLight8" showFirstColumn="0" showLastColumn="0" showRowStripes="1" showColumnStripes="0"/>
  <extLst>
    <ext xmlns:x14="http://schemas.microsoft.com/office/spreadsheetml/2009/9/main" uri="{504A1905-F514-4f6f-8877-14C23A59335A}">
      <x14:table altTextSummary="Budget Form Instructions and Organization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1B233BB-3782-4665-B4D2-FC3E02DEF176}" name="ObjCodeInst" displayName="ObjCodeInst" ref="A8:C19" totalsRowShown="0" headerRowDxfId="34" dataDxfId="32" totalsRowDxfId="30" headerRowBorderDxfId="33" tableBorderDxfId="31" totalsRowBorderDxfId="29" headerRowCellStyle="Normal" dataCellStyle="Normal">
  <autoFilter ref="A8:C19" xr:uid="{00000000-0009-0000-0100-000003000000}"/>
  <tableColumns count="3">
    <tableColumn id="1" xr3:uid="{12EDAAAA-E140-43DD-A942-7E43B1600AF3}" name="Object Code/Category" dataDxfId="28" totalsRowDxfId="27" dataCellStyle="Normal"/>
    <tableColumn id="4" xr3:uid="{2F8BE619-A67F-49EF-9814-CBFE786372D7}" name="Description" dataDxfId="26" totalsRowDxfId="25" dataCellStyle="Normal"/>
    <tableColumn id="5" xr3:uid="{C55E0D77-8AAF-447E-A104-5D3D24616B48}" name="Instruction" dataDxfId="24" totalsRowDxfId="23" dataCellStyle="Normal"/>
  </tableColumns>
  <tableStyleInfo name="TableStyleLight8" showFirstColumn="1" showLastColumn="0" showRowStripes="1" showColumnStripes="1"/>
  <extLst>
    <ext xmlns:x14="http://schemas.microsoft.com/office/spreadsheetml/2009/9/main" uri="{504A1905-F514-4f6f-8877-14C23A59335A}">
      <x14:table altTextSummary="List of Object Codes and corresponding categories, descriptions, and instructions for completing the Budget Detail work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BudgDetail" displayName="BudgDetail" ref="A13:D65" totalsRowCount="1" headerRowDxfId="22" dataDxfId="20" totalsRowDxfId="18" headerRowBorderDxfId="21" tableBorderDxfId="19" totalsRowBorderDxfId="17" headerRowCellStyle="Normal" dataCellStyle="Normal">
  <autoFilter ref="A13:D64" xr:uid="{00000000-0009-0000-0100-000003000000}"/>
  <tableColumns count="4">
    <tableColumn id="1" xr3:uid="{00000000-0010-0000-0000-000001000000}" name="Object Code" totalsRowLabel="Total" dataDxfId="7" totalsRowDxfId="3" dataCellStyle="Normal"/>
    <tableColumn id="2" xr3:uid="{00000000-0010-0000-0000-000002000000}" name="Line Item Detail/Calculation" dataDxfId="6" totalsRowDxfId="2" dataCellStyle="Normal"/>
    <tableColumn id="3" xr3:uid="{00000000-0010-0000-0000-000003000000}" name="Amount" totalsRowFunction="sum" dataDxfId="5" totalsRowDxfId="1" dataCellStyle="Normal"/>
    <tableColumn id="4" xr3:uid="{7B6A306A-E0AC-4D3A-A681-4B9368E801CE}" name="CDE Calculation" totalsRowFunction="sum" dataDxfId="4" totalsRowDxfId="0" dataCellStyle="Normal"/>
  </tableColumns>
  <tableStyleInfo name="TableStyleLight8" showFirstColumn="1" showLastColumn="0" showRowStripes="1" showColumnStripes="1"/>
  <extLst>
    <ext xmlns:x14="http://schemas.microsoft.com/office/spreadsheetml/2009/9/main" uri="{504A1905-F514-4f6f-8877-14C23A59335A}">
      <x14:table altTextSummary="Applicant must fill out this table to provide a thorough and detailed justification of each identified cost.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PropBudgTotals" displayName="PropBudgTotals" ref="A11:D23" totalsRowShown="0" headerRowDxfId="16" dataDxfId="14" headerRowBorderDxfId="15" tableBorderDxfId="13" totalsRowBorderDxfId="12" headerRowCellStyle="Normal" dataCellStyle="Normal">
  <autoFilter ref="A11:D23" xr:uid="{00000000-0009-0000-0100-000001000000}"/>
  <tableColumns count="4">
    <tableColumn id="1" xr3:uid="{00000000-0010-0000-0100-000001000000}" name="Object Code" dataDxfId="11" dataCellStyle="Normal"/>
    <tableColumn id="2" xr3:uid="{00000000-0010-0000-0100-000002000000}" name="Line Item" dataDxfId="10" dataCellStyle="Normal"/>
    <tableColumn id="3" xr3:uid="{00000000-0010-0000-0100-000003000000}" name="Total Expenditures" dataDxfId="9" dataCellStyle="Normal"/>
    <tableColumn id="5" xr3:uid="{A4957B24-7A88-43C0-B39F-BBED18F04906}" name="CDE Calculation" dataDxfId="8" dataCellStyle="Normal"/>
  </tableColumns>
  <tableStyleInfo name="TableStyleLight8" showFirstColumn="0" showLastColumn="0" showRowStripes="1" showColumnStripes="0"/>
  <extLst>
    <ext xmlns:x14="http://schemas.microsoft.com/office/spreadsheetml/2009/9/main" uri="{504A1905-F514-4f6f-8877-14C23A59335A}">
      <x14:table altTextSummary="This table contains budget summaries by object cod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cde.ca.gov/fg/ac/sa/"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0"/>
  <sheetViews>
    <sheetView tabSelected="1" zoomScaleNormal="100" zoomScalePageLayoutView="40" workbookViewId="0"/>
  </sheetViews>
  <sheetFormatPr defaultColWidth="8.88671875" defaultRowHeight="15" x14ac:dyDescent="0.2"/>
  <cols>
    <col min="1" max="1" width="44.5546875" style="3" customWidth="1"/>
    <col min="2" max="2" width="62.88671875" style="3" bestFit="1" customWidth="1"/>
    <col min="3" max="3" width="46.109375" style="3" bestFit="1" customWidth="1"/>
    <col min="4" max="16384" width="8.88671875" style="3"/>
  </cols>
  <sheetData>
    <row r="1" spans="1:3" ht="20.25" x14ac:dyDescent="0.3">
      <c r="A1" s="47" t="s">
        <v>0</v>
      </c>
    </row>
    <row r="2" spans="1:3" ht="18" x14ac:dyDescent="0.2">
      <c r="A2" s="8" t="s">
        <v>1</v>
      </c>
    </row>
    <row r="3" spans="1:3" x14ac:dyDescent="0.2">
      <c r="A3" s="9" t="s">
        <v>2</v>
      </c>
      <c r="B3" s="9"/>
    </row>
    <row r="4" spans="1:3" x14ac:dyDescent="0.2">
      <c r="A4" s="9" t="s">
        <v>3</v>
      </c>
    </row>
    <row r="5" spans="1:3" ht="15.75" x14ac:dyDescent="0.2">
      <c r="A5" s="1">
        <v>45320</v>
      </c>
    </row>
    <row r="6" spans="1:3" ht="15.75" x14ac:dyDescent="0.2">
      <c r="A6" s="28" t="s">
        <v>4</v>
      </c>
      <c r="B6" s="9"/>
    </row>
    <row r="7" spans="1:3" x14ac:dyDescent="0.2">
      <c r="A7" s="9" t="s">
        <v>5</v>
      </c>
      <c r="B7" s="9" t="s">
        <v>6</v>
      </c>
      <c r="C7" s="13" t="s">
        <v>7</v>
      </c>
    </row>
    <row r="8" spans="1:3" x14ac:dyDescent="0.2">
      <c r="A8" s="13" t="s">
        <v>8</v>
      </c>
      <c r="B8" s="19" t="s">
        <v>101</v>
      </c>
      <c r="C8" s="13" t="s">
        <v>9</v>
      </c>
    </row>
    <row r="9" spans="1:3" x14ac:dyDescent="0.2">
      <c r="A9" s="9" t="s">
        <v>10</v>
      </c>
      <c r="B9" s="27" t="s">
        <v>102</v>
      </c>
      <c r="C9" s="13" t="s">
        <v>11</v>
      </c>
    </row>
    <row r="10" spans="1:3" x14ac:dyDescent="0.2">
      <c r="A10" s="13" t="s">
        <v>12</v>
      </c>
      <c r="B10" s="27" t="s">
        <v>103</v>
      </c>
      <c r="C10" s="13" t="s">
        <v>13</v>
      </c>
    </row>
    <row r="11" spans="1:3" x14ac:dyDescent="0.2">
      <c r="A11" s="9" t="s">
        <v>14</v>
      </c>
      <c r="B11" s="27" t="s">
        <v>104</v>
      </c>
      <c r="C11" s="13" t="s">
        <v>15</v>
      </c>
    </row>
    <row r="12" spans="1:3" x14ac:dyDescent="0.2">
      <c r="A12" s="9" t="s">
        <v>16</v>
      </c>
      <c r="B12" s="27" t="s">
        <v>105</v>
      </c>
      <c r="C12" s="13" t="s">
        <v>17</v>
      </c>
    </row>
    <row r="13" spans="1:3" x14ac:dyDescent="0.2">
      <c r="A13" s="9" t="s">
        <v>18</v>
      </c>
      <c r="B13" s="27" t="s">
        <v>106</v>
      </c>
      <c r="C13" s="13" t="s">
        <v>19</v>
      </c>
    </row>
    <row r="14" spans="1:3" x14ac:dyDescent="0.2">
      <c r="A14" s="9" t="s">
        <v>20</v>
      </c>
      <c r="B14" s="27" t="s">
        <v>107</v>
      </c>
      <c r="C14" s="13" t="s">
        <v>21</v>
      </c>
    </row>
    <row r="15" spans="1:3" x14ac:dyDescent="0.2">
      <c r="A15" s="13" t="s">
        <v>22</v>
      </c>
      <c r="B15" s="27" t="s">
        <v>108</v>
      </c>
      <c r="C15" s="13" t="s">
        <v>23</v>
      </c>
    </row>
    <row r="16" spans="1:3" x14ac:dyDescent="0.2">
      <c r="A16" s="9" t="s">
        <v>24</v>
      </c>
      <c r="B16" s="27" t="s">
        <v>109</v>
      </c>
      <c r="C16" s="13" t="s">
        <v>25</v>
      </c>
    </row>
    <row r="17" spans="1:3" x14ac:dyDescent="0.2">
      <c r="A17" s="9" t="s">
        <v>26</v>
      </c>
      <c r="B17" s="27" t="s">
        <v>110</v>
      </c>
      <c r="C17" s="13" t="s">
        <v>27</v>
      </c>
    </row>
    <row r="18" spans="1:3" x14ac:dyDescent="0.2">
      <c r="A18" s="9" t="s">
        <v>28</v>
      </c>
      <c r="B18" s="27" t="s">
        <v>111</v>
      </c>
      <c r="C18" s="13" t="s">
        <v>29</v>
      </c>
    </row>
    <row r="19" spans="1:3" x14ac:dyDescent="0.2">
      <c r="A19" s="9" t="s">
        <v>30</v>
      </c>
      <c r="B19" s="27" t="s">
        <v>112</v>
      </c>
      <c r="C19" s="13" t="s">
        <v>31</v>
      </c>
    </row>
    <row r="20" spans="1:3" x14ac:dyDescent="0.2">
      <c r="A20" s="9" t="s">
        <v>32</v>
      </c>
      <c r="B20" s="27" t="s">
        <v>113</v>
      </c>
      <c r="C20" s="13" t="s">
        <v>33</v>
      </c>
    </row>
  </sheetData>
  <pageMargins left="0.7" right="0.7" top="0.75" bottom="0.75" header="0.3" footer="0.3"/>
  <pageSetup scale="6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96D07-E711-4F77-9BC2-5556D0A82882}">
  <sheetPr>
    <pageSetUpPr fitToPage="1"/>
  </sheetPr>
  <dimension ref="A1:C19"/>
  <sheetViews>
    <sheetView zoomScaleNormal="100" workbookViewId="0"/>
  </sheetViews>
  <sheetFormatPr defaultColWidth="8.88671875" defaultRowHeight="15" x14ac:dyDescent="0.2"/>
  <cols>
    <col min="1" max="1" width="37.88671875" style="3" customWidth="1"/>
    <col min="2" max="2" width="75.33203125" style="27" customWidth="1"/>
    <col min="3" max="3" width="75.33203125" style="9" customWidth="1"/>
    <col min="4" max="4" width="8.5546875" style="3" customWidth="1"/>
    <col min="5" max="16384" width="8.88671875" style="3"/>
  </cols>
  <sheetData>
    <row r="1" spans="1:3" ht="20.25" x14ac:dyDescent="0.3">
      <c r="A1" s="10" t="s">
        <v>100</v>
      </c>
    </row>
    <row r="2" spans="1:3" ht="18" x14ac:dyDescent="0.2">
      <c r="A2" s="8" t="s">
        <v>1</v>
      </c>
    </row>
    <row r="3" spans="1:3" x14ac:dyDescent="0.2">
      <c r="A3" s="3" t="s">
        <v>2</v>
      </c>
    </row>
    <row r="4" spans="1:3" x14ac:dyDescent="0.2">
      <c r="A4" s="3" t="s">
        <v>3</v>
      </c>
    </row>
    <row r="5" spans="1:3" x14ac:dyDescent="0.2">
      <c r="A5" s="25" t="s">
        <v>35</v>
      </c>
    </row>
    <row r="6" spans="1:3" ht="15.75" x14ac:dyDescent="0.25">
      <c r="A6" s="12" t="s">
        <v>36</v>
      </c>
    </row>
    <row r="7" spans="1:3" ht="15.75" x14ac:dyDescent="0.25">
      <c r="A7" s="29" t="s">
        <v>37</v>
      </c>
    </row>
    <row r="8" spans="1:3" x14ac:dyDescent="0.2">
      <c r="A8" s="4" t="s">
        <v>38</v>
      </c>
      <c r="B8" s="43" t="s">
        <v>39</v>
      </c>
      <c r="C8" s="42" t="s">
        <v>40</v>
      </c>
    </row>
    <row r="9" spans="1:3" ht="15.75" x14ac:dyDescent="0.2">
      <c r="A9" s="33" t="s">
        <v>116</v>
      </c>
      <c r="B9" s="19" t="s">
        <v>114</v>
      </c>
      <c r="C9" s="19" t="s">
        <v>115</v>
      </c>
    </row>
    <row r="10" spans="1:3" ht="60" x14ac:dyDescent="0.2">
      <c r="A10" s="32" t="s">
        <v>41</v>
      </c>
      <c r="B10" s="19" t="s">
        <v>42</v>
      </c>
      <c r="C10" s="19" t="s">
        <v>43</v>
      </c>
    </row>
    <row r="11" spans="1:3" ht="60" x14ac:dyDescent="0.2">
      <c r="A11" s="32" t="s">
        <v>44</v>
      </c>
      <c r="B11" s="19" t="s">
        <v>45</v>
      </c>
      <c r="C11" s="19" t="s">
        <v>43</v>
      </c>
    </row>
    <row r="12" spans="1:3" ht="60" x14ac:dyDescent="0.2">
      <c r="A12" s="32" t="s">
        <v>46</v>
      </c>
      <c r="B12" s="19" t="s">
        <v>47</v>
      </c>
      <c r="C12" s="19" t="s">
        <v>48</v>
      </c>
    </row>
    <row r="13" spans="1:3" ht="75" x14ac:dyDescent="0.2">
      <c r="A13" s="32" t="s">
        <v>49</v>
      </c>
      <c r="B13" s="19" t="s">
        <v>50</v>
      </c>
      <c r="C13" s="19" t="s">
        <v>51</v>
      </c>
    </row>
    <row r="14" spans="1:3" ht="75" x14ac:dyDescent="0.2">
      <c r="A14" s="32" t="s">
        <v>52</v>
      </c>
      <c r="B14" s="19" t="s">
        <v>53</v>
      </c>
      <c r="C14" s="19" t="s">
        <v>54</v>
      </c>
    </row>
    <row r="15" spans="1:3" ht="45" x14ac:dyDescent="0.2">
      <c r="A15" s="32" t="s">
        <v>55</v>
      </c>
      <c r="B15" s="19" t="s">
        <v>56</v>
      </c>
      <c r="C15" s="19" t="s">
        <v>57</v>
      </c>
    </row>
    <row r="16" spans="1:3" ht="90" x14ac:dyDescent="0.2">
      <c r="A16" s="32" t="s">
        <v>58</v>
      </c>
      <c r="B16" s="19" t="s">
        <v>59</v>
      </c>
      <c r="C16" s="19" t="s">
        <v>60</v>
      </c>
    </row>
    <row r="17" spans="1:3" ht="45" x14ac:dyDescent="0.2">
      <c r="A17" s="33" t="s">
        <v>61</v>
      </c>
      <c r="B17" s="19" t="s">
        <v>62</v>
      </c>
      <c r="C17" s="19" t="s">
        <v>63</v>
      </c>
    </row>
    <row r="18" spans="1:3" ht="150" x14ac:dyDescent="0.2">
      <c r="A18" s="32" t="s">
        <v>64</v>
      </c>
      <c r="B18" s="19" t="s">
        <v>65</v>
      </c>
      <c r="C18" s="19" t="s">
        <v>66</v>
      </c>
    </row>
    <row r="19" spans="1:3" ht="60" x14ac:dyDescent="0.2">
      <c r="A19" s="32" t="s">
        <v>67</v>
      </c>
      <c r="B19" s="19" t="s">
        <v>68</v>
      </c>
      <c r="C19" s="19" t="s">
        <v>69</v>
      </c>
    </row>
  </sheetData>
  <hyperlinks>
    <hyperlink ref="A7" r:id="rId1" tooltip="California State Accounting Manual" xr:uid="{A4243A0C-83DD-42B5-AD3B-D289A6ED1CB4}"/>
  </hyperlinks>
  <pageMargins left="0.25" right="0.25" top="0.75" bottom="0.75" header="0.3" footer="0.3"/>
  <pageSetup scale="55" fitToHeight="0"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66"/>
  <sheetViews>
    <sheetView zoomScaleNormal="100" workbookViewId="0"/>
  </sheetViews>
  <sheetFormatPr defaultColWidth="8.88671875" defaultRowHeight="15" x14ac:dyDescent="0.2"/>
  <cols>
    <col min="1" max="1" width="37.88671875" style="3" customWidth="1"/>
    <col min="2" max="2" width="50.77734375" style="3" customWidth="1"/>
    <col min="3" max="3" width="15.77734375" style="15" customWidth="1"/>
    <col min="4" max="4" width="19.6640625" style="15" bestFit="1" customWidth="1"/>
    <col min="5" max="6" width="7.109375" style="3"/>
    <col min="7" max="7" width="8.5546875" style="3" customWidth="1"/>
    <col min="8" max="16384" width="8.88671875" style="3"/>
  </cols>
  <sheetData>
    <row r="1" spans="1:4" ht="20.25" x14ac:dyDescent="0.3">
      <c r="A1" s="10" t="s">
        <v>34</v>
      </c>
    </row>
    <row r="2" spans="1:4" ht="18" x14ac:dyDescent="0.2">
      <c r="A2" s="8" t="s">
        <v>1</v>
      </c>
    </row>
    <row r="3" spans="1:4" x14ac:dyDescent="0.2">
      <c r="A3" s="3" t="s">
        <v>2</v>
      </c>
    </row>
    <row r="4" spans="1:4" x14ac:dyDescent="0.2">
      <c r="A4" s="3" t="s">
        <v>3</v>
      </c>
    </row>
    <row r="5" spans="1:4" ht="15.75" x14ac:dyDescent="0.25">
      <c r="A5" s="16" t="s">
        <v>8</v>
      </c>
      <c r="B5" s="14" t="str">
        <f>Instructions!C8</f>
        <v>[Enter Fiscal Year]</v>
      </c>
    </row>
    <row r="6" spans="1:4" ht="15.75" x14ac:dyDescent="0.25">
      <c r="A6" s="12" t="s">
        <v>10</v>
      </c>
      <c r="B6" s="14" t="str">
        <f>Instructions!C9</f>
        <v>[Enter Submission Date]</v>
      </c>
    </row>
    <row r="7" spans="1:4" ht="15.75" x14ac:dyDescent="0.25">
      <c r="A7" s="12" t="s">
        <v>70</v>
      </c>
      <c r="B7" s="14" t="str">
        <f>Instructions!C10</f>
        <v>[Enter FEC Name]</v>
      </c>
    </row>
    <row r="8" spans="1:4" ht="15.75" x14ac:dyDescent="0.25">
      <c r="A8" s="12" t="s">
        <v>14</v>
      </c>
      <c r="B8" s="14" t="str">
        <f>Instructions!C11</f>
        <v xml:space="preserve">[Enter Region Number] </v>
      </c>
    </row>
    <row r="9" spans="1:4" x14ac:dyDescent="0.2">
      <c r="A9" s="3" t="s">
        <v>71</v>
      </c>
    </row>
    <row r="10" spans="1:4" ht="15.75" x14ac:dyDescent="0.25">
      <c r="A10" s="16" t="s">
        <v>72</v>
      </c>
    </row>
    <row r="11" spans="1:4" ht="15.75" x14ac:dyDescent="0.25">
      <c r="A11" s="16" t="s">
        <v>73</v>
      </c>
    </row>
    <row r="12" spans="1:4" x14ac:dyDescent="0.2">
      <c r="A12" s="3" t="s">
        <v>74</v>
      </c>
    </row>
    <row r="13" spans="1:4" x14ac:dyDescent="0.2">
      <c r="A13" s="4" t="s">
        <v>75</v>
      </c>
      <c r="B13" s="5" t="s">
        <v>76</v>
      </c>
      <c r="C13" s="17" t="s">
        <v>77</v>
      </c>
      <c r="D13" s="44" t="s">
        <v>78</v>
      </c>
    </row>
    <row r="14" spans="1:4" ht="15.75" x14ac:dyDescent="0.25">
      <c r="A14" s="41" t="s">
        <v>116</v>
      </c>
      <c r="B14" s="11" t="s">
        <v>79</v>
      </c>
      <c r="C14" s="30">
        <v>0</v>
      </c>
      <c r="D14" s="31">
        <v>0</v>
      </c>
    </row>
    <row r="15" spans="1:4" ht="15.75" x14ac:dyDescent="0.25">
      <c r="A15" s="41" t="s">
        <v>116</v>
      </c>
      <c r="B15" s="11" t="s">
        <v>79</v>
      </c>
      <c r="C15" s="30">
        <v>0</v>
      </c>
      <c r="D15" s="31">
        <v>0</v>
      </c>
    </row>
    <row r="16" spans="1:4" ht="15.75" x14ac:dyDescent="0.25">
      <c r="A16" s="41" t="s">
        <v>116</v>
      </c>
      <c r="B16" s="11" t="s">
        <v>79</v>
      </c>
      <c r="C16" s="30">
        <v>0</v>
      </c>
      <c r="D16" s="31">
        <v>0</v>
      </c>
    </row>
    <row r="17" spans="1:4" ht="15.75" x14ac:dyDescent="0.25">
      <c r="A17" s="41" t="s">
        <v>116</v>
      </c>
      <c r="B17" s="11" t="s">
        <v>79</v>
      </c>
      <c r="C17" s="30">
        <v>0</v>
      </c>
      <c r="D17" s="31">
        <v>0</v>
      </c>
    </row>
    <row r="18" spans="1:4" ht="15.75" x14ac:dyDescent="0.25">
      <c r="A18" s="41" t="s">
        <v>116</v>
      </c>
      <c r="B18" s="11" t="s">
        <v>79</v>
      </c>
      <c r="C18" s="30">
        <v>0</v>
      </c>
      <c r="D18" s="31">
        <v>0</v>
      </c>
    </row>
    <row r="19" spans="1:4" ht="15.75" x14ac:dyDescent="0.25">
      <c r="A19" s="41" t="s">
        <v>116</v>
      </c>
      <c r="B19" s="11" t="s">
        <v>79</v>
      </c>
      <c r="C19" s="30">
        <v>0</v>
      </c>
      <c r="D19" s="31">
        <v>0</v>
      </c>
    </row>
    <row r="20" spans="1:4" ht="15.75" x14ac:dyDescent="0.25">
      <c r="A20" s="41" t="s">
        <v>116</v>
      </c>
      <c r="B20" s="11" t="s">
        <v>79</v>
      </c>
      <c r="C20" s="30">
        <v>0</v>
      </c>
      <c r="D20" s="31">
        <v>0</v>
      </c>
    </row>
    <row r="21" spans="1:4" ht="15.75" x14ac:dyDescent="0.25">
      <c r="A21" s="41" t="s">
        <v>116</v>
      </c>
      <c r="B21" s="11" t="s">
        <v>79</v>
      </c>
      <c r="C21" s="31">
        <v>0</v>
      </c>
      <c r="D21" s="31">
        <v>0</v>
      </c>
    </row>
    <row r="22" spans="1:4" ht="15.75" x14ac:dyDescent="0.25">
      <c r="A22" s="41" t="s">
        <v>116</v>
      </c>
      <c r="B22" s="11" t="s">
        <v>79</v>
      </c>
      <c r="C22" s="30">
        <v>0</v>
      </c>
      <c r="D22" s="31">
        <v>0</v>
      </c>
    </row>
    <row r="23" spans="1:4" ht="15.75" x14ac:dyDescent="0.25">
      <c r="A23" s="41" t="s">
        <v>116</v>
      </c>
      <c r="B23" s="11" t="s">
        <v>79</v>
      </c>
      <c r="C23" s="31">
        <v>0</v>
      </c>
      <c r="D23" s="31">
        <v>0</v>
      </c>
    </row>
    <row r="24" spans="1:4" ht="15.75" x14ac:dyDescent="0.25">
      <c r="A24" s="41" t="s">
        <v>116</v>
      </c>
      <c r="B24" s="11" t="s">
        <v>79</v>
      </c>
      <c r="C24" s="31">
        <v>0</v>
      </c>
      <c r="D24" s="31">
        <v>0</v>
      </c>
    </row>
    <row r="25" spans="1:4" ht="15.75" x14ac:dyDescent="0.25">
      <c r="A25" s="41" t="s">
        <v>116</v>
      </c>
      <c r="B25" s="11" t="s">
        <v>79</v>
      </c>
      <c r="C25" s="31">
        <v>0</v>
      </c>
      <c r="D25" s="31">
        <v>0</v>
      </c>
    </row>
    <row r="26" spans="1:4" ht="15.75" x14ac:dyDescent="0.25">
      <c r="A26" s="41" t="s">
        <v>116</v>
      </c>
      <c r="B26" s="11" t="s">
        <v>79</v>
      </c>
      <c r="C26" s="31">
        <v>0</v>
      </c>
      <c r="D26" s="31">
        <v>0</v>
      </c>
    </row>
    <row r="27" spans="1:4" ht="15.75" x14ac:dyDescent="0.25">
      <c r="A27" s="41" t="s">
        <v>116</v>
      </c>
      <c r="B27" s="11" t="s">
        <v>79</v>
      </c>
      <c r="C27" s="31">
        <v>0</v>
      </c>
      <c r="D27" s="31">
        <v>0</v>
      </c>
    </row>
    <row r="28" spans="1:4" ht="15.75" x14ac:dyDescent="0.25">
      <c r="A28" s="41" t="s">
        <v>116</v>
      </c>
      <c r="B28" s="11" t="s">
        <v>79</v>
      </c>
      <c r="C28" s="31">
        <v>0</v>
      </c>
      <c r="D28" s="31">
        <v>0</v>
      </c>
    </row>
    <row r="29" spans="1:4" ht="15.75" x14ac:dyDescent="0.25">
      <c r="A29" s="41" t="s">
        <v>116</v>
      </c>
      <c r="B29" s="11" t="s">
        <v>79</v>
      </c>
      <c r="C29" s="31">
        <v>0</v>
      </c>
      <c r="D29" s="31">
        <v>0</v>
      </c>
    </row>
    <row r="30" spans="1:4" ht="15.75" x14ac:dyDescent="0.25">
      <c r="A30" s="41" t="s">
        <v>116</v>
      </c>
      <c r="B30" s="11" t="s">
        <v>79</v>
      </c>
      <c r="C30" s="31">
        <v>0</v>
      </c>
      <c r="D30" s="31">
        <v>0</v>
      </c>
    </row>
    <row r="31" spans="1:4" ht="15.75" x14ac:dyDescent="0.25">
      <c r="A31" s="41" t="s">
        <v>116</v>
      </c>
      <c r="B31" s="11" t="s">
        <v>79</v>
      </c>
      <c r="C31" s="31">
        <v>0</v>
      </c>
      <c r="D31" s="31">
        <v>0</v>
      </c>
    </row>
    <row r="32" spans="1:4" ht="15.75" x14ac:dyDescent="0.25">
      <c r="A32" s="41" t="s">
        <v>116</v>
      </c>
      <c r="B32" s="11" t="s">
        <v>79</v>
      </c>
      <c r="C32" s="31">
        <v>0</v>
      </c>
      <c r="D32" s="31">
        <v>0</v>
      </c>
    </row>
    <row r="33" spans="1:4" ht="15.75" x14ac:dyDescent="0.25">
      <c r="A33" s="41" t="s">
        <v>116</v>
      </c>
      <c r="B33" s="11" t="s">
        <v>79</v>
      </c>
      <c r="C33" s="31">
        <v>0</v>
      </c>
      <c r="D33" s="31">
        <v>0</v>
      </c>
    </row>
    <row r="34" spans="1:4" ht="15.75" x14ac:dyDescent="0.25">
      <c r="A34" s="41" t="s">
        <v>116</v>
      </c>
      <c r="B34" s="11" t="s">
        <v>79</v>
      </c>
      <c r="C34" s="31">
        <v>0</v>
      </c>
      <c r="D34" s="31">
        <v>0</v>
      </c>
    </row>
    <row r="35" spans="1:4" ht="15.75" x14ac:dyDescent="0.25">
      <c r="A35" s="41" t="s">
        <v>116</v>
      </c>
      <c r="B35" s="11" t="s">
        <v>79</v>
      </c>
      <c r="C35" s="31">
        <v>0</v>
      </c>
      <c r="D35" s="31">
        <v>0</v>
      </c>
    </row>
    <row r="36" spans="1:4" ht="15.75" x14ac:dyDescent="0.25">
      <c r="A36" s="41" t="s">
        <v>116</v>
      </c>
      <c r="B36" s="11" t="s">
        <v>79</v>
      </c>
      <c r="C36" s="31">
        <v>0</v>
      </c>
      <c r="D36" s="31">
        <v>0</v>
      </c>
    </row>
    <row r="37" spans="1:4" ht="15.75" x14ac:dyDescent="0.25">
      <c r="A37" s="41" t="s">
        <v>116</v>
      </c>
      <c r="B37" s="11" t="s">
        <v>79</v>
      </c>
      <c r="C37" s="31">
        <v>0</v>
      </c>
      <c r="D37" s="31">
        <v>0</v>
      </c>
    </row>
    <row r="38" spans="1:4" ht="15.75" x14ac:dyDescent="0.25">
      <c r="A38" s="41" t="s">
        <v>116</v>
      </c>
      <c r="B38" s="11" t="s">
        <v>79</v>
      </c>
      <c r="C38" s="31">
        <v>0</v>
      </c>
      <c r="D38" s="31">
        <v>0</v>
      </c>
    </row>
    <row r="39" spans="1:4" ht="15.75" x14ac:dyDescent="0.25">
      <c r="A39" s="41" t="s">
        <v>116</v>
      </c>
      <c r="B39" s="11" t="s">
        <v>79</v>
      </c>
      <c r="C39" s="31">
        <v>0</v>
      </c>
      <c r="D39" s="31">
        <v>0</v>
      </c>
    </row>
    <row r="40" spans="1:4" ht="15.75" x14ac:dyDescent="0.25">
      <c r="A40" s="41" t="s">
        <v>116</v>
      </c>
      <c r="B40" s="11" t="s">
        <v>79</v>
      </c>
      <c r="C40" s="31">
        <v>0</v>
      </c>
      <c r="D40" s="31">
        <v>0</v>
      </c>
    </row>
    <row r="41" spans="1:4" ht="15.75" x14ac:dyDescent="0.25">
      <c r="A41" s="41" t="s">
        <v>116</v>
      </c>
      <c r="B41" s="11" t="s">
        <v>79</v>
      </c>
      <c r="C41" s="31">
        <v>0</v>
      </c>
      <c r="D41" s="31">
        <v>0</v>
      </c>
    </row>
    <row r="42" spans="1:4" ht="15.75" x14ac:dyDescent="0.25">
      <c r="A42" s="41" t="s">
        <v>116</v>
      </c>
      <c r="B42" s="11" t="s">
        <v>79</v>
      </c>
      <c r="C42" s="31">
        <v>0</v>
      </c>
      <c r="D42" s="31">
        <v>0</v>
      </c>
    </row>
    <row r="43" spans="1:4" ht="15.75" x14ac:dyDescent="0.25">
      <c r="A43" s="41" t="s">
        <v>116</v>
      </c>
      <c r="B43" s="11" t="s">
        <v>79</v>
      </c>
      <c r="C43" s="31">
        <v>0</v>
      </c>
      <c r="D43" s="31">
        <v>0</v>
      </c>
    </row>
    <row r="44" spans="1:4" ht="15.75" x14ac:dyDescent="0.25">
      <c r="A44" s="41" t="s">
        <v>116</v>
      </c>
      <c r="B44" s="11" t="s">
        <v>79</v>
      </c>
      <c r="C44" s="31">
        <v>0</v>
      </c>
      <c r="D44" s="31">
        <v>0</v>
      </c>
    </row>
    <row r="45" spans="1:4" ht="15.75" x14ac:dyDescent="0.25">
      <c r="A45" s="41" t="s">
        <v>116</v>
      </c>
      <c r="B45" s="11" t="s">
        <v>79</v>
      </c>
      <c r="C45" s="31">
        <v>0</v>
      </c>
      <c r="D45" s="31">
        <v>0</v>
      </c>
    </row>
    <row r="46" spans="1:4" ht="15.75" x14ac:dyDescent="0.25">
      <c r="A46" s="41" t="s">
        <v>116</v>
      </c>
      <c r="B46" s="11" t="s">
        <v>79</v>
      </c>
      <c r="C46" s="31">
        <v>0</v>
      </c>
      <c r="D46" s="31">
        <v>0</v>
      </c>
    </row>
    <row r="47" spans="1:4" ht="15.75" x14ac:dyDescent="0.25">
      <c r="A47" s="41" t="s">
        <v>116</v>
      </c>
      <c r="B47" s="11" t="s">
        <v>79</v>
      </c>
      <c r="C47" s="31">
        <v>0</v>
      </c>
      <c r="D47" s="31">
        <v>0</v>
      </c>
    </row>
    <row r="48" spans="1:4" ht="15.75" x14ac:dyDescent="0.25">
      <c r="A48" s="41" t="s">
        <v>116</v>
      </c>
      <c r="B48" s="11" t="s">
        <v>79</v>
      </c>
      <c r="C48" s="31">
        <v>0</v>
      </c>
      <c r="D48" s="31">
        <v>0</v>
      </c>
    </row>
    <row r="49" spans="1:4" ht="15.75" x14ac:dyDescent="0.25">
      <c r="A49" s="41" t="s">
        <v>116</v>
      </c>
      <c r="B49" s="11" t="s">
        <v>79</v>
      </c>
      <c r="C49" s="31">
        <v>0</v>
      </c>
      <c r="D49" s="31">
        <v>0</v>
      </c>
    </row>
    <row r="50" spans="1:4" ht="15.75" x14ac:dyDescent="0.25">
      <c r="A50" s="41" t="s">
        <v>116</v>
      </c>
      <c r="B50" s="11" t="s">
        <v>79</v>
      </c>
      <c r="C50" s="31">
        <v>0</v>
      </c>
      <c r="D50" s="31">
        <v>0</v>
      </c>
    </row>
    <row r="51" spans="1:4" ht="15.75" x14ac:dyDescent="0.25">
      <c r="A51" s="41" t="s">
        <v>116</v>
      </c>
      <c r="B51" s="11" t="s">
        <v>79</v>
      </c>
      <c r="C51" s="31">
        <v>0</v>
      </c>
      <c r="D51" s="31">
        <v>0</v>
      </c>
    </row>
    <row r="52" spans="1:4" ht="15.75" x14ac:dyDescent="0.25">
      <c r="A52" s="41" t="s">
        <v>116</v>
      </c>
      <c r="B52" s="11" t="s">
        <v>79</v>
      </c>
      <c r="C52" s="31">
        <v>0</v>
      </c>
      <c r="D52" s="31">
        <v>0</v>
      </c>
    </row>
    <row r="53" spans="1:4" ht="15.75" x14ac:dyDescent="0.25">
      <c r="A53" s="41" t="s">
        <v>116</v>
      </c>
      <c r="B53" s="11" t="s">
        <v>79</v>
      </c>
      <c r="C53" s="31">
        <v>0</v>
      </c>
      <c r="D53" s="31">
        <v>0</v>
      </c>
    </row>
    <row r="54" spans="1:4" ht="15.75" x14ac:dyDescent="0.25">
      <c r="A54" s="41" t="s">
        <v>116</v>
      </c>
      <c r="B54" s="11" t="s">
        <v>79</v>
      </c>
      <c r="C54" s="31">
        <v>0</v>
      </c>
      <c r="D54" s="31">
        <v>0</v>
      </c>
    </row>
    <row r="55" spans="1:4" ht="15.75" x14ac:dyDescent="0.25">
      <c r="A55" s="41" t="s">
        <v>116</v>
      </c>
      <c r="B55" s="11" t="s">
        <v>79</v>
      </c>
      <c r="C55" s="31">
        <v>0</v>
      </c>
      <c r="D55" s="31">
        <v>0</v>
      </c>
    </row>
    <row r="56" spans="1:4" ht="15.75" x14ac:dyDescent="0.25">
      <c r="A56" s="41" t="s">
        <v>116</v>
      </c>
      <c r="B56" s="11" t="s">
        <v>79</v>
      </c>
      <c r="C56" s="31">
        <v>0</v>
      </c>
      <c r="D56" s="31">
        <v>0</v>
      </c>
    </row>
    <row r="57" spans="1:4" ht="15.75" x14ac:dyDescent="0.25">
      <c r="A57" s="41" t="s">
        <v>116</v>
      </c>
      <c r="B57" s="11" t="s">
        <v>79</v>
      </c>
      <c r="C57" s="31">
        <v>0</v>
      </c>
      <c r="D57" s="31">
        <v>0</v>
      </c>
    </row>
    <row r="58" spans="1:4" ht="15.75" x14ac:dyDescent="0.25">
      <c r="A58" s="41" t="s">
        <v>116</v>
      </c>
      <c r="B58" s="11" t="s">
        <v>79</v>
      </c>
      <c r="C58" s="31">
        <v>0</v>
      </c>
      <c r="D58" s="31">
        <v>0</v>
      </c>
    </row>
    <row r="59" spans="1:4" ht="15.75" x14ac:dyDescent="0.25">
      <c r="A59" s="41" t="s">
        <v>116</v>
      </c>
      <c r="B59" s="11" t="s">
        <v>79</v>
      </c>
      <c r="C59" s="31">
        <v>0</v>
      </c>
      <c r="D59" s="31">
        <v>0</v>
      </c>
    </row>
    <row r="60" spans="1:4" ht="15.75" x14ac:dyDescent="0.25">
      <c r="A60" s="41" t="s">
        <v>116</v>
      </c>
      <c r="B60" s="11" t="s">
        <v>79</v>
      </c>
      <c r="C60" s="31">
        <v>0</v>
      </c>
      <c r="D60" s="31">
        <v>0</v>
      </c>
    </row>
    <row r="61" spans="1:4" ht="15.75" x14ac:dyDescent="0.25">
      <c r="A61" s="41" t="s">
        <v>116</v>
      </c>
      <c r="B61" s="11" t="s">
        <v>79</v>
      </c>
      <c r="C61" s="31">
        <v>0</v>
      </c>
      <c r="D61" s="31">
        <v>0</v>
      </c>
    </row>
    <row r="62" spans="1:4" ht="15.75" x14ac:dyDescent="0.25">
      <c r="A62" s="41" t="s">
        <v>116</v>
      </c>
      <c r="B62" s="11" t="s">
        <v>79</v>
      </c>
      <c r="C62" s="31">
        <v>0</v>
      </c>
      <c r="D62" s="31">
        <v>0</v>
      </c>
    </row>
    <row r="63" spans="1:4" ht="15.75" x14ac:dyDescent="0.25">
      <c r="A63" s="41" t="s">
        <v>116</v>
      </c>
      <c r="B63" s="11" t="s">
        <v>79</v>
      </c>
      <c r="C63" s="31">
        <v>0</v>
      </c>
      <c r="D63" s="31">
        <v>0</v>
      </c>
    </row>
    <row r="64" spans="1:4" ht="15.75" x14ac:dyDescent="0.25">
      <c r="A64" s="41" t="s">
        <v>116</v>
      </c>
      <c r="B64" s="11" t="s">
        <v>79</v>
      </c>
      <c r="C64" s="31">
        <v>0</v>
      </c>
      <c r="D64" s="31">
        <v>0</v>
      </c>
    </row>
    <row r="65" spans="1:4" ht="15.75" thickBot="1" x14ac:dyDescent="0.25">
      <c r="A65" s="21" t="s">
        <v>80</v>
      </c>
      <c r="B65" s="21"/>
      <c r="C65" s="22">
        <f>SUBTOTAL(109,BudgDetail[Amount])</f>
        <v>0</v>
      </c>
      <c r="D65" s="23">
        <f>SUBTOTAL(109,BudgDetail[CDE Calculation])</f>
        <v>0</v>
      </c>
    </row>
    <row r="66" spans="1:4" ht="15.75" thickTop="1" x14ac:dyDescent="0.2"/>
  </sheetData>
  <phoneticPr fontId="10" type="noConversion"/>
  <pageMargins left="0.25" right="0.25" top="0.75" bottom="0.75" header="0.3" footer="0.3"/>
  <pageSetup scale="55" fitToHeight="0"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3557FB3-EA3D-4FDE-B04B-CB85B5B5D213}">
          <x14:formula1>
            <xm:f>'Object Code Information'!$A$9:$A$19</xm:f>
          </x14:formula1>
          <xm:sqref>A14:A64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D23"/>
  <sheetViews>
    <sheetView zoomScaleNormal="100" workbookViewId="0"/>
  </sheetViews>
  <sheetFormatPr defaultColWidth="8.88671875" defaultRowHeight="15" x14ac:dyDescent="0.2"/>
  <cols>
    <col min="1" max="1" width="30.77734375" style="3" customWidth="1"/>
    <col min="2" max="2" width="45.109375" style="3" customWidth="1"/>
    <col min="3" max="3" width="15.88671875" style="3" customWidth="1"/>
    <col min="4" max="4" width="18.5546875" style="3" bestFit="1" customWidth="1"/>
    <col min="5" max="16384" width="8.88671875" style="3"/>
  </cols>
  <sheetData>
    <row r="1" spans="1:4" ht="20.25" x14ac:dyDescent="0.3">
      <c r="A1" s="2" t="s">
        <v>81</v>
      </c>
    </row>
    <row r="2" spans="1:4" ht="18" x14ac:dyDescent="0.2">
      <c r="A2" s="8" t="s">
        <v>1</v>
      </c>
    </row>
    <row r="3" spans="1:4" x14ac:dyDescent="0.2">
      <c r="A3" s="3" t="s">
        <v>2</v>
      </c>
    </row>
    <row r="4" spans="1:4" x14ac:dyDescent="0.2">
      <c r="A4" s="3" t="s">
        <v>3</v>
      </c>
    </row>
    <row r="5" spans="1:4" ht="15.75" x14ac:dyDescent="0.25">
      <c r="A5" s="16" t="s">
        <v>8</v>
      </c>
      <c r="B5" s="14" t="str">
        <f>Instructions!C8</f>
        <v>[Enter Fiscal Year]</v>
      </c>
    </row>
    <row r="6" spans="1:4" ht="15.75" x14ac:dyDescent="0.25">
      <c r="A6" s="12" t="s">
        <v>10</v>
      </c>
      <c r="B6" s="14" t="str">
        <f>Instructions!C9</f>
        <v>[Enter Submission Date]</v>
      </c>
    </row>
    <row r="7" spans="1:4" ht="15.75" x14ac:dyDescent="0.25">
      <c r="A7" s="12" t="s">
        <v>70</v>
      </c>
      <c r="B7" s="14" t="str">
        <f>Instructions!C10</f>
        <v>[Enter FEC Name]</v>
      </c>
    </row>
    <row r="8" spans="1:4" ht="15.75" x14ac:dyDescent="0.25">
      <c r="A8" s="12" t="s">
        <v>14</v>
      </c>
      <c r="B8" s="14" t="str">
        <f>Instructions!C11</f>
        <v xml:space="preserve">[Enter Region Number] </v>
      </c>
    </row>
    <row r="9" spans="1:4" ht="15.75" x14ac:dyDescent="0.25">
      <c r="A9" s="26" t="s">
        <v>82</v>
      </c>
    </row>
    <row r="10" spans="1:4" ht="15.75" x14ac:dyDescent="0.25">
      <c r="A10" s="16" t="s">
        <v>83</v>
      </c>
    </row>
    <row r="11" spans="1:4" x14ac:dyDescent="0.2">
      <c r="A11" s="4" t="s">
        <v>75</v>
      </c>
      <c r="B11" s="5" t="s">
        <v>84</v>
      </c>
      <c r="C11" s="6" t="s">
        <v>85</v>
      </c>
      <c r="D11" s="45" t="s">
        <v>78</v>
      </c>
    </row>
    <row r="12" spans="1:4" x14ac:dyDescent="0.2">
      <c r="A12" s="36">
        <v>1000</v>
      </c>
      <c r="B12" s="7" t="s">
        <v>86</v>
      </c>
      <c r="C12" s="37">
        <f>SUMIF(BudgDetail[Object Code],"1000–Certified Salaries",BudgDetail[Amount])</f>
        <v>0</v>
      </c>
      <c r="D12" s="37">
        <f>SUMIF(BudgDetail[Object Code],"1000–Certified Salaries",BudgDetail[CDE Calculation])</f>
        <v>0</v>
      </c>
    </row>
    <row r="13" spans="1:4" x14ac:dyDescent="0.2">
      <c r="A13" s="36">
        <v>2000</v>
      </c>
      <c r="B13" s="7" t="s">
        <v>87</v>
      </c>
      <c r="C13" s="37">
        <f>SUMIF(BudgDetail[Object Code],"2000–Classified Salaries",BudgDetail[Amount])</f>
        <v>0</v>
      </c>
      <c r="D13" s="37">
        <f>SUMIF(BudgDetail[Object Code],"2000–Classified Salaries",BudgDetail[CDE Calculation])</f>
        <v>0</v>
      </c>
    </row>
    <row r="14" spans="1:4" x14ac:dyDescent="0.2">
      <c r="A14" s="36">
        <v>3000</v>
      </c>
      <c r="B14" s="7" t="s">
        <v>88</v>
      </c>
      <c r="C14" s="37">
        <f>SUMIF(BudgDetail[Object Code],"3000–Employee Benefits",BudgDetail[Amount])</f>
        <v>0</v>
      </c>
      <c r="D14" s="37">
        <f>SUMIF(BudgDetail[Object Code],"3000–Employee Benefits",BudgDetail[CDE Calculation])</f>
        <v>0</v>
      </c>
    </row>
    <row r="15" spans="1:4" x14ac:dyDescent="0.2">
      <c r="A15" s="36">
        <v>4000</v>
      </c>
      <c r="B15" s="7" t="s">
        <v>89</v>
      </c>
      <c r="C15" s="37">
        <f>SUMIF(BudgDetail[Object Code],"4000–Materials and Supplies",BudgDetail[Amount])</f>
        <v>0</v>
      </c>
      <c r="D15" s="37">
        <f>SUMIF(BudgDetail[Object Code],"4000–Materials and Supplies",BudgDetail[CDE Calculation])</f>
        <v>0</v>
      </c>
    </row>
    <row r="16" spans="1:4" ht="30" x14ac:dyDescent="0.2">
      <c r="A16" s="36">
        <v>5000</v>
      </c>
      <c r="B16" s="7" t="s">
        <v>90</v>
      </c>
      <c r="C16" s="37">
        <f>SUMIF(BudgDetail[Object Code],"5000–Services and Other Operating Costs",BudgDetail[Amount])</f>
        <v>0</v>
      </c>
      <c r="D16" s="37">
        <f>SUMIF(BudgDetail[Object Code],"5000–Services and Other Operating Costs",BudgDetail[CDE Calculation])</f>
        <v>0</v>
      </c>
    </row>
    <row r="17" spans="1:4" x14ac:dyDescent="0.2">
      <c r="A17" s="38">
        <v>5200</v>
      </c>
      <c r="B17" s="20" t="s">
        <v>91</v>
      </c>
      <c r="C17" s="37">
        <f>SUMIF(BudgDetail[Object Code],"5200–Participant Travel/Project Staff Travel",BudgDetail[Amount])</f>
        <v>0</v>
      </c>
      <c r="D17" s="37">
        <f>SUMIF(BudgDetail[Object Code],"5200–Participant Travel/Project Staff Travel",BudgDetail[CDE Calculation])</f>
        <v>0</v>
      </c>
    </row>
    <row r="18" spans="1:4" x14ac:dyDescent="0.2">
      <c r="A18" s="38">
        <v>5800</v>
      </c>
      <c r="B18" s="24" t="s">
        <v>92</v>
      </c>
      <c r="C18" s="37">
        <f>SUMIF(BudgDetail[Object Code],"5800–Professional/Consulting Services",BudgDetail[Amount])</f>
        <v>0</v>
      </c>
      <c r="D18" s="37">
        <f>SUMIF(BudgDetail[Object Code],"5800–Professional/Consulting Services",BudgDetail[CDE Calculation])</f>
        <v>0</v>
      </c>
    </row>
    <row r="19" spans="1:4" ht="15.75" x14ac:dyDescent="0.25">
      <c r="A19" s="39" t="s">
        <v>93</v>
      </c>
      <c r="B19" s="18" t="s">
        <v>94</v>
      </c>
      <c r="C19" s="40">
        <f>SUM(C12:C18)</f>
        <v>0</v>
      </c>
      <c r="D19" s="40">
        <f>SUM(D12:D18)</f>
        <v>0</v>
      </c>
    </row>
    <row r="20" spans="1:4" x14ac:dyDescent="0.2">
      <c r="A20" s="36">
        <v>5100</v>
      </c>
      <c r="B20" s="7" t="s">
        <v>95</v>
      </c>
      <c r="C20" s="37">
        <f>SUMIF(BudgDetail[Object Code],"5100–Subagreement for Services",BudgDetail[Amount])</f>
        <v>0</v>
      </c>
      <c r="D20" s="37">
        <f>SUMIF(BudgDetail[Object Code],"5100–Subagreement for Services",BudgDetail[CDE Calculation])</f>
        <v>0</v>
      </c>
    </row>
    <row r="21" spans="1:4" x14ac:dyDescent="0.2">
      <c r="A21" s="36">
        <v>6000</v>
      </c>
      <c r="B21" s="7" t="s">
        <v>96</v>
      </c>
      <c r="C21" s="37">
        <f>SUMIF(BudgDetail[Object Code],"6000–Capital Outlay",BudgDetail[Amount])</f>
        <v>0</v>
      </c>
      <c r="D21" s="37">
        <f>SUMIF(BudgDetail[Object Code],"6000–Capital Outlay",BudgDetail[CDE Calculation])</f>
        <v>0</v>
      </c>
    </row>
    <row r="22" spans="1:4" x14ac:dyDescent="0.2">
      <c r="A22" s="36">
        <v>7300</v>
      </c>
      <c r="B22" s="7" t="s">
        <v>97</v>
      </c>
      <c r="C22" s="37">
        <f>SUMIF(BudgDetail[Object Code],"7300–Indirect Costs",BudgDetail[Amount])</f>
        <v>0</v>
      </c>
      <c r="D22" s="37">
        <f>SUMIF(BudgDetail[Object Code],"7300–Indirect Costs",BudgDetail[CDE Calculation])</f>
        <v>0</v>
      </c>
    </row>
    <row r="23" spans="1:4" ht="15.75" x14ac:dyDescent="0.25">
      <c r="A23" s="46" t="s">
        <v>98</v>
      </c>
      <c r="B23" s="34" t="s">
        <v>99</v>
      </c>
      <c r="C23" s="35">
        <f>SUM(C19:C22)</f>
        <v>0</v>
      </c>
      <c r="D23" s="35">
        <f>SUM(D19:D22)</f>
        <v>0</v>
      </c>
    </row>
  </sheetData>
  <phoneticPr fontId="10" type="noConversion"/>
  <pageMargins left="0.7" right="0.7" top="0.75" bottom="0.75" header="0.3" footer="0.3"/>
  <pageSetup scale="60"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Object Code Information</vt:lpstr>
      <vt:lpstr>Budget Detail</vt:lpstr>
      <vt:lpstr>Budget Totals</vt:lpstr>
      <vt:lpstr>'Budget Detail'!Print_Area</vt:lpstr>
      <vt:lpstr>'Budget Totals'!Print_Area</vt:lpstr>
      <vt:lpstr>Instructions!Print_Area</vt:lpstr>
      <vt:lpstr>'Object Code Information'!Print_Area</vt:lpstr>
      <vt:lpstr>'Budget Detail'!Print_Titles</vt:lpstr>
      <vt:lpstr>'Object Code Information'!Print_Titles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Form-24: FEC RFA Form E - Budget (CA Dept of Education)</dc:title>
  <dc:subject>Budget documentation for the 2024 Family Empowerment Centers (FECs) on Disability Request for Application.</dc:subject>
  <dc:creator/>
  <cp:keywords/>
  <dc:description/>
  <cp:lastModifiedBy/>
  <cp:revision>1</cp:revision>
  <dcterms:created xsi:type="dcterms:W3CDTF">2024-01-24T00:13:37Z</dcterms:created>
  <dcterms:modified xsi:type="dcterms:W3CDTF">2024-01-26T23:25:26Z</dcterms:modified>
  <cp:category/>
  <cp:contentStatus/>
</cp:coreProperties>
</file>