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D6146C46-7E73-41F9-A585-7C547A303B8B}" xr6:coauthVersionLast="47" xr6:coauthVersionMax="47" xr10:uidLastSave="{00000000-0000-0000-0000-000000000000}"/>
  <bookViews>
    <workbookView xWindow="-108" yWindow="-108" windowWidth="30936" windowHeight="16896" tabRatio="835" xr2:uid="{00000000-000D-0000-FFFF-FFFF00000000}"/>
  </bookViews>
  <sheets>
    <sheet name="Instructions" sheetId="34" r:id="rId1"/>
    <sheet name="Contact and Site Information" sheetId="19" r:id="rId2"/>
    <sheet name="Site One" sheetId="21" r:id="rId3"/>
    <sheet name="Site Two" sheetId="35" r:id="rId4"/>
    <sheet name="Site Three" sheetId="36" r:id="rId5"/>
    <sheet name="Site Four" sheetId="37" r:id="rId6"/>
    <sheet name="Site Five" sheetId="38" r:id="rId7"/>
    <sheet name="Site Six" sheetId="39" r:id="rId8"/>
    <sheet name="Site Seven" sheetId="40" r:id="rId9"/>
    <sheet name="Site Eight" sheetId="41" r:id="rId10"/>
    <sheet name="Site Nine" sheetId="42" r:id="rId11"/>
    <sheet name="Site Ten" sheetId="43" r:id="rId12"/>
    <sheet name="Summary of Request" sheetId="33" r:id="rId13"/>
    <sheet name="Summary of Request Short Report" sheetId="44" state="hidden" r:id="rId14"/>
  </sheets>
  <definedNames>
    <definedName name="_xlnm.Print_Area" localSheetId="9">'Site Eight'!$2:$18</definedName>
    <definedName name="_xlnm.Print_Area" localSheetId="6">'Site Five'!$2:$18</definedName>
    <definedName name="_xlnm.Print_Area" localSheetId="5">'Site Four'!$2:$18</definedName>
    <definedName name="_xlnm.Print_Area" localSheetId="10">'Site Nine'!$2:$18</definedName>
    <definedName name="_xlnm.Print_Area" localSheetId="2">'Site One'!$2:$18</definedName>
    <definedName name="_xlnm.Print_Area" localSheetId="8">'Site Seven'!$2:$18</definedName>
    <definedName name="_xlnm.Print_Area" localSheetId="7">'Site Six'!$2:$18</definedName>
    <definedName name="_xlnm.Print_Area" localSheetId="11">'Site Ten'!$2:$18</definedName>
    <definedName name="_xlnm.Print_Area" localSheetId="4">'Site Three'!$2:$18</definedName>
    <definedName name="_xlnm.Print_Area" localSheetId="3">'Site Two'!$2:$18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44" l="1"/>
  <c r="D28" i="44"/>
  <c r="G28" i="44" l="1"/>
  <c r="F28" i="44"/>
  <c r="B30" i="44" s="1"/>
  <c r="B27" i="44"/>
  <c r="B26" i="44"/>
  <c r="B25" i="44"/>
  <c r="B24" i="44"/>
  <c r="B23" i="44"/>
  <c r="B22" i="44"/>
  <c r="B21" i="44"/>
  <c r="B20" i="44"/>
  <c r="B19" i="44"/>
  <c r="B18" i="44"/>
  <c r="B17" i="44"/>
  <c r="B16" i="44"/>
  <c r="B15" i="44"/>
  <c r="B14" i="44"/>
  <c r="B13" i="44"/>
  <c r="B12" i="44"/>
  <c r="B11" i="44"/>
  <c r="B10" i="44"/>
  <c r="B9" i="44"/>
  <c r="B8" i="44"/>
  <c r="B7" i="44"/>
  <c r="B6" i="44"/>
  <c r="B4" i="44"/>
  <c r="B3" i="44"/>
  <c r="F28" i="33"/>
  <c r="C28" i="33"/>
  <c r="B30" i="33" s="1"/>
  <c r="B24" i="33"/>
  <c r="B12" i="33"/>
  <c r="B28" i="44" l="1"/>
  <c r="B29" i="44" s="1"/>
  <c r="B26" i="33"/>
  <c r="A3" i="43"/>
  <c r="A3" i="42"/>
  <c r="A3" i="41"/>
  <c r="A3" i="40"/>
  <c r="A3" i="39"/>
  <c r="A3" i="38"/>
  <c r="A3" i="37"/>
  <c r="A3" i="36"/>
  <c r="A3" i="35"/>
  <c r="B17" i="43"/>
  <c r="C17" i="43" s="1"/>
  <c r="A2" i="43"/>
  <c r="B17" i="42"/>
  <c r="C17" i="42" s="1"/>
  <c r="A2" i="42"/>
  <c r="B17" i="41"/>
  <c r="C17" i="41" s="1"/>
  <c r="A2" i="41"/>
  <c r="B17" i="40"/>
  <c r="C17" i="40" s="1"/>
  <c r="A2" i="40"/>
  <c r="B17" i="39"/>
  <c r="C17" i="39" s="1"/>
  <c r="A2" i="39"/>
  <c r="B17" i="38"/>
  <c r="C17" i="38" s="1"/>
  <c r="A2" i="38"/>
  <c r="B17" i="37"/>
  <c r="C17" i="37" s="1"/>
  <c r="A2" i="37"/>
  <c r="B17" i="36"/>
  <c r="C17" i="36" s="1"/>
  <c r="A2" i="36"/>
  <c r="B17" i="35"/>
  <c r="C17" i="35" s="1"/>
  <c r="A2" i="35"/>
  <c r="B17" i="21"/>
  <c r="B17" i="33" l="1"/>
  <c r="B19" i="33"/>
  <c r="B21" i="33"/>
  <c r="B23" i="33"/>
  <c r="B11" i="33"/>
  <c r="B13" i="33"/>
  <c r="B25" i="33"/>
  <c r="B15" i="33"/>
  <c r="B27" i="33"/>
  <c r="A3" i="21"/>
  <c r="A2" i="21"/>
  <c r="B8" i="33" l="1"/>
  <c r="B7" i="33"/>
  <c r="B6" i="33"/>
  <c r="B5" i="33"/>
  <c r="B4" i="33"/>
  <c r="B3" i="33"/>
  <c r="C17" i="21" l="1"/>
  <c r="B9" i="33" l="1"/>
  <c r="B22" i="33"/>
  <c r="B18" i="33"/>
  <c r="B16" i="33"/>
  <c r="B14" i="33"/>
  <c r="B10" i="33"/>
  <c r="B20" i="33"/>
  <c r="B28" i="33" l="1"/>
  <c r="B29" i="33" s="1"/>
</calcChain>
</file>

<file path=xl/sharedStrings.xml><?xml version="1.0" encoding="utf-8"?>
<sst xmlns="http://schemas.openxmlformats.org/spreadsheetml/2006/main" count="1307" uniqueCount="159">
  <si>
    <t>Instructions</t>
  </si>
  <si>
    <r>
      <t xml:space="preserve">Complete each tab as appropriate. Enter your school food authority's (SFA) contact and site information in the </t>
    </r>
    <r>
      <rPr>
        <b/>
        <sz val="12"/>
        <color theme="1"/>
        <rFont val="Arial"/>
        <family val="2"/>
      </rPr>
      <t xml:space="preserve">Contact </t>
    </r>
    <r>
      <rPr>
        <sz val="12"/>
        <color theme="1"/>
        <rFont val="Arial"/>
        <family val="2"/>
      </rPr>
      <t xml:space="preserve">and </t>
    </r>
    <r>
      <rPr>
        <b/>
        <sz val="12"/>
        <color theme="1"/>
        <rFont val="Arial"/>
        <family val="2"/>
      </rPr>
      <t>Site Information</t>
    </r>
    <r>
      <rPr>
        <sz val="12"/>
        <color theme="1"/>
        <rFont val="Arial"/>
        <family val="2"/>
      </rPr>
      <t xml:space="preserve"> tab. Complete one site tab (i.e., </t>
    </r>
    <r>
      <rPr>
        <b/>
        <sz val="12"/>
        <color theme="1"/>
        <rFont val="Arial"/>
        <family val="2"/>
      </rPr>
      <t>Site One</t>
    </r>
    <r>
      <rPr>
        <sz val="12"/>
        <color theme="1"/>
        <rFont val="Arial"/>
        <family val="2"/>
      </rPr>
      <t xml:space="preserve">, </t>
    </r>
    <r>
      <rPr>
        <b/>
        <sz val="12"/>
        <color theme="1"/>
        <rFont val="Arial"/>
        <family val="2"/>
      </rPr>
      <t>Site Two</t>
    </r>
    <r>
      <rPr>
        <sz val="12"/>
        <color theme="1"/>
        <rFont val="Arial"/>
        <family val="2"/>
      </rPr>
      <t xml:space="preserve">, etc.) for each site for which you are applying for grant funds (up to ten sites). The </t>
    </r>
    <r>
      <rPr>
        <b/>
        <sz val="12"/>
        <color theme="1"/>
        <rFont val="Arial"/>
        <family val="2"/>
      </rPr>
      <t>Summary of Request</t>
    </r>
    <r>
      <rPr>
        <sz val="12"/>
        <color theme="1"/>
        <rFont val="Arial"/>
        <family val="2"/>
      </rPr>
      <t xml:space="preserve"> tab will automatically total your requests from the site tab(s). Note: This portion of the grant application is worth up to 20 points per site. </t>
    </r>
  </si>
  <si>
    <t>Site Tabs</t>
  </si>
  <si>
    <t xml:space="preserve">Cell B2: Enter the name of the SFA applying for a grant. </t>
  </si>
  <si>
    <t>Cell B3: Enter the name of the site requesting a grant.</t>
  </si>
  <si>
    <t xml:space="preserve">Cells A5–A16: Include the name and the quantity of the requested item(s). </t>
  </si>
  <si>
    <t>Cells B5–B16: Enter the total cost of the requested item(s). The total cost includes the cost of the installation, tax, and shipping as well as any modifications, attachments, or accessories your agency needs to make the equipment usable. Enter the cost in whole dollars.</t>
  </si>
  <si>
    <t>Cell B17 will automatically total your requests from cells B5–16. The grant request for each site should not exceed $15,000.</t>
  </si>
  <si>
    <t xml:space="preserve">Cells C5–16: Explain how each requested item will help to implement or expand your School Breakfast or Summer Meal Program. </t>
  </si>
  <si>
    <t>California Department of Education</t>
  </si>
  <si>
    <t>Contact and Site Information</t>
  </si>
  <si>
    <t>Locked Titles</t>
  </si>
  <si>
    <t>Complete this Column</t>
  </si>
  <si>
    <t>School Food Authority (SFA):</t>
  </si>
  <si>
    <t>[Enter SFA name here]</t>
  </si>
  <si>
    <t>Contact's Name:</t>
  </si>
  <si>
    <t>[Enter contact name here]</t>
  </si>
  <si>
    <t>Contact's Title:</t>
  </si>
  <si>
    <t>[Enter contact title here]</t>
  </si>
  <si>
    <t xml:space="preserve">Contact's Email: </t>
  </si>
  <si>
    <t>[Enter contact email here]</t>
  </si>
  <si>
    <t>Contact's Phone #:</t>
  </si>
  <si>
    <t>[Enter contact phone number here]</t>
  </si>
  <si>
    <t>Site One Name:</t>
  </si>
  <si>
    <t>[Enter site one name here]</t>
  </si>
  <si>
    <t>Cost</t>
  </si>
  <si>
    <t>Site Two Name:</t>
  </si>
  <si>
    <t>[If applying for two sites, enter site two name here]</t>
  </si>
  <si>
    <t>Approved Equipment</t>
  </si>
  <si>
    <t xml:space="preserve">Site Three Name: </t>
  </si>
  <si>
    <t>[If applying for three sites, enter site three name here]</t>
  </si>
  <si>
    <t>Site Four Name:</t>
  </si>
  <si>
    <t>[If applying for four sites, enter site four name here]</t>
  </si>
  <si>
    <t>Site Five Name:</t>
  </si>
  <si>
    <t>[If applying for five sites, enter site five name here]</t>
  </si>
  <si>
    <t>Site Six Name:</t>
  </si>
  <si>
    <t>[If applying for six sites, enter site six name here]</t>
  </si>
  <si>
    <t>Site Seven Name:</t>
  </si>
  <si>
    <t>[If applying for seven sites, enter site seven name here]</t>
  </si>
  <si>
    <t>Site Eight Name:</t>
  </si>
  <si>
    <t>[If applying for eight sites, enter site eight name here]</t>
  </si>
  <si>
    <t>Site Nine Name:</t>
  </si>
  <si>
    <t>[If applying for nine sites, enter site nine name here]</t>
  </si>
  <si>
    <t>Site Ten Name:</t>
  </si>
  <si>
    <t>[If applying for ten sites, enter site ten name here]</t>
  </si>
  <si>
    <t>Site One</t>
  </si>
  <si>
    <t>Requested Item</t>
  </si>
  <si>
    <t xml:space="preserve"> Cost (in whole dollars)</t>
  </si>
  <si>
    <t>How will this item help to implement or expand your School Breakfast Program or Summer Meal Programs?</t>
  </si>
  <si>
    <t>Invoice #</t>
  </si>
  <si>
    <t>Vendor Name</t>
  </si>
  <si>
    <t>Actual Amount Spent</t>
  </si>
  <si>
    <t>(CDE)
1st Review</t>
  </si>
  <si>
    <t>(CDE)
2nd Review</t>
  </si>
  <si>
    <t>[Enter name of purchase request one here]</t>
  </si>
  <si>
    <t>[Enter purchase one request dollar amount here]</t>
  </si>
  <si>
    <t>[Enter purchase one explanation here]</t>
  </si>
  <si>
    <t>[If awarded grant, enter purchase one final invoice number]</t>
  </si>
  <si>
    <t>[If awarded grant, enter name of vendor]</t>
  </si>
  <si>
    <t>[If awarded grant, enter actual amount spent]</t>
  </si>
  <si>
    <t>[CDE use only]</t>
  </si>
  <si>
    <t>[Enter name of purchase request two here]</t>
  </si>
  <si>
    <t>[Enter purchase two request dollar amount here]</t>
  </si>
  <si>
    <t>[Enter purchase two explanation here]</t>
  </si>
  <si>
    <t>[If awarded grant, enter purchase two final invoice number]</t>
  </si>
  <si>
    <t>[Enter name of purchase request three here]</t>
  </si>
  <si>
    <t>[Enter purchase three request dollar amount here]</t>
  </si>
  <si>
    <t>[Enter purchase three explanation here]</t>
  </si>
  <si>
    <t>[If awarded grant, enter purchase three final invoice number]</t>
  </si>
  <si>
    <t>[Enter name of purchase request four here]</t>
  </si>
  <si>
    <t>[Enter purchase four request dollar amount here]</t>
  </si>
  <si>
    <t>[Enter purchase four explanation here]</t>
  </si>
  <si>
    <t>[If awarded grant, enter purchase four final invoice number]</t>
  </si>
  <si>
    <t>[Enter name of purchase request five here]</t>
  </si>
  <si>
    <t>[Enter purchase five request dollar amount here]</t>
  </si>
  <si>
    <t>[Enter purchase five explanation here]</t>
  </si>
  <si>
    <t>[If awarded grant, enter purchase five final invoice number]</t>
  </si>
  <si>
    <t>[Enter name of purchase request six here]</t>
  </si>
  <si>
    <t>[Enter purchase six request dollar amount here]</t>
  </si>
  <si>
    <t>[Enter purchase six explanation here]</t>
  </si>
  <si>
    <t>[If awarded grant, enter purchase six final invoice number]</t>
  </si>
  <si>
    <t>[Enter name of purchase request seven here]</t>
  </si>
  <si>
    <t>[Enter purchase seven request dollar cost here]</t>
  </si>
  <si>
    <t>[Enter purchase seven explanation here]</t>
  </si>
  <si>
    <t>[If awarded grant, enter purchase seven final invoice number]</t>
  </si>
  <si>
    <t>[Enter name of purchase request eight here]</t>
  </si>
  <si>
    <t>[Enter purchase eight request dollar amount here]</t>
  </si>
  <si>
    <t>[Enter purchase eight explanation here]</t>
  </si>
  <si>
    <t>[If awarded grant, enter purchase eight final invoice number]</t>
  </si>
  <si>
    <t>[Enter name of purchase request nine here]</t>
  </si>
  <si>
    <t>[Enter purchase nine request dollar amount here]</t>
  </si>
  <si>
    <t>[Enter purchase nine explanation here]</t>
  </si>
  <si>
    <t>[If awarded grant, enter purchase nine final invoice number]</t>
  </si>
  <si>
    <t>[Enter name of purchase request ten here]</t>
  </si>
  <si>
    <t>[Enter purchase ten request dollar amount here]</t>
  </si>
  <si>
    <t>[Enter purchase ten explanation here]</t>
  </si>
  <si>
    <t>[If awarded grant, enter purchase ten final invoice number]</t>
  </si>
  <si>
    <t>[Enter name of purchase request eleven here]</t>
  </si>
  <si>
    <t>[Enter purchase eleven request dollar amount here]</t>
  </si>
  <si>
    <t>[Enter purchase eleven explanation here]</t>
  </si>
  <si>
    <t>[If awarded grant, enter purchase eleven final invoice number]</t>
  </si>
  <si>
    <t>[Enter name of purchase request twelve here]</t>
  </si>
  <si>
    <t>[Enter purchase twelve request dollar amount here]</t>
  </si>
  <si>
    <t>[Enter purchase twelve explanation here]</t>
  </si>
  <si>
    <t>[If awarded grant, enter purchase twelve final invoice number]</t>
  </si>
  <si>
    <t>SITE TOTAL</t>
  </si>
  <si>
    <t>Site Two</t>
  </si>
  <si>
    <t>Site Three</t>
  </si>
  <si>
    <t>Site Four</t>
  </si>
  <si>
    <t>Site Five</t>
  </si>
  <si>
    <t>Site Six</t>
  </si>
  <si>
    <t>Site Seven</t>
  </si>
  <si>
    <t>Site Eight</t>
  </si>
  <si>
    <t>Site Nine</t>
  </si>
  <si>
    <t>Site Ten</t>
  </si>
  <si>
    <t>Summary of Request</t>
  </si>
  <si>
    <t>Locked Application Summary</t>
  </si>
  <si>
    <t>SNPU review totals</t>
  </si>
  <si>
    <t>Invoice#</t>
  </si>
  <si>
    <t>Invoice Date</t>
  </si>
  <si>
    <t>FMU-Invocie$</t>
  </si>
  <si>
    <t>Contact Name:</t>
  </si>
  <si>
    <t>Contact Title:</t>
  </si>
  <si>
    <t xml:space="preserve">Email: </t>
  </si>
  <si>
    <t>Phone #:</t>
  </si>
  <si>
    <t>Site One:</t>
  </si>
  <si>
    <t>Site One Dollars Requested:</t>
  </si>
  <si>
    <t>Site Two:</t>
  </si>
  <si>
    <t>Site Two Dollars Requested:</t>
  </si>
  <si>
    <t>Site Three:</t>
  </si>
  <si>
    <t>Site Three Dollars Requested:</t>
  </si>
  <si>
    <t>Site Four:</t>
  </si>
  <si>
    <t>Site Four Dollars Requested:</t>
  </si>
  <si>
    <t>Site Five:</t>
  </si>
  <si>
    <t>Site Five Dollars Requested:</t>
  </si>
  <si>
    <t>Site Six:</t>
  </si>
  <si>
    <t>Site Six Dollars Requested:</t>
  </si>
  <si>
    <t>Site Seven:</t>
  </si>
  <si>
    <t>Site Seven Dollars Requested:</t>
  </si>
  <si>
    <t>Site Eight:</t>
  </si>
  <si>
    <t>Site Eight Dollars Requested:</t>
  </si>
  <si>
    <t>Site Nine:</t>
  </si>
  <si>
    <t>Site Nine Dollars Requested:</t>
  </si>
  <si>
    <t>Site Ten:</t>
  </si>
  <si>
    <t>Site Ten Dollars Requested:</t>
  </si>
  <si>
    <t>Total Funds Requested in RFA</t>
  </si>
  <si>
    <t>90% Funds Issued Summer/Fall 2024</t>
  </si>
  <si>
    <t>Approved purchases</t>
  </si>
  <si>
    <t>Final Payment</t>
  </si>
  <si>
    <t>SFA List Invoice Totals2</t>
  </si>
  <si>
    <t>SFA List Invoice Dates</t>
  </si>
  <si>
    <t>SFA enter invoice total here</t>
  </si>
  <si>
    <t>SFA invoice date here</t>
  </si>
  <si>
    <t>Locked Cell for CDE use</t>
  </si>
  <si>
    <t>SFA input Invoice number</t>
  </si>
  <si>
    <t>By submitting this document, I certify: All documents submitted are correct and final; all purchases under this grant were procured through proper local and State guidelines; documents have been retained to demonstrate all purchases were fair and reasonable; all equipment purchased with these grant funds has been installed at the approved site for this grant award; no site has recieved more than $15,000.</t>
  </si>
  <si>
    <t>Budget Sheet for School Breakfast Program and Summer Meal Programs Start-up and Expansion Grants for School Year 2025-26</t>
  </si>
  <si>
    <t>January 2025</t>
  </si>
  <si>
    <t>Summer Nutrition Programs and Grants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</si>
</sst>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409]* #,##0.00_);_([$$-409]* \(#,##0.00\);_([$$-409]* &quot;-&quot;??_);_(@_)"/>
    <numFmt numFmtId="166" formatCode="_([$$-409]* #,##0_);_([$$-409]* \(#,##0\);_([$$-409]* &quot;-&quot;_);_(@_)"/>
  </numFmts>
  <fonts count="27"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sz val="18"/>
      <color theme="3"/>
      <name val="Calibri Light"/>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12"/>
      <name val="Arial"/>
      <family val="2"/>
    </font>
    <font>
      <sz val="12"/>
      <name val="Arial"/>
      <family val="2"/>
    </font>
    <font>
      <b/>
      <sz val="12"/>
      <color rgb="FF000000"/>
      <name val="Arial"/>
      <family val="2"/>
    </font>
    <font>
      <sz val="12"/>
      <color rgb="FF000000"/>
      <name val="Arial"/>
      <family val="2"/>
    </font>
    <font>
      <b/>
      <sz val="12"/>
      <color theme="1"/>
      <name val="Arial"/>
      <family val="2"/>
    </font>
    <font>
      <b/>
      <sz val="16"/>
      <name val="Arial"/>
      <family val="2"/>
    </font>
    <font>
      <b/>
      <sz val="14"/>
      <name val="Arial"/>
      <family val="2"/>
    </font>
    <font>
      <b/>
      <sz val="14"/>
      <color theme="1"/>
      <name val="Arial"/>
      <family val="2"/>
    </font>
    <font>
      <b/>
      <sz val="16"/>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E6E6E6"/>
        <bgColor indexed="64"/>
      </patternFill>
    </fill>
    <fill>
      <patternFill patternType="solid">
        <fgColor theme="0"/>
        <bgColor indexed="64"/>
      </patternFill>
    </fill>
    <fill>
      <patternFill patternType="solid">
        <fgColor theme="0" tint="-4.9989318521683403E-2"/>
        <bgColor indexed="64"/>
      </patternFill>
    </fill>
  </fills>
  <borders count="20">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theme="0" tint="-0.14999847407452621"/>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top/>
      <bottom/>
      <diagonal/>
    </border>
  </borders>
  <cellStyleXfs count="45">
    <xf numFmtId="0" fontId="0" fillId="0" borderId="0"/>
    <xf numFmtId="0" fontId="4" fillId="0" borderId="0" applyNumberFormat="0" applyFill="0" applyBorder="0" applyAlignment="0" applyProtection="0"/>
    <xf numFmtId="0" fontId="26" fillId="0" borderId="10" applyNumberFormat="0" applyFill="0" applyAlignment="0" applyProtection="0"/>
    <xf numFmtId="0" fontId="22" fillId="36" borderId="0" applyNumberFormat="0" applyAlignment="0" applyProtection="0"/>
    <xf numFmtId="0" fontId="5" fillId="0" borderId="1"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2" applyNumberFormat="0" applyAlignment="0" applyProtection="0"/>
    <xf numFmtId="0" fontId="10" fillId="6" borderId="3" applyNumberFormat="0" applyAlignment="0" applyProtection="0"/>
    <xf numFmtId="0" fontId="11" fillId="6" borderId="2" applyNumberFormat="0" applyAlignment="0" applyProtection="0"/>
    <xf numFmtId="0" fontId="12" fillId="0" borderId="4" applyNumberFormat="0" applyFill="0" applyAlignment="0" applyProtection="0"/>
    <xf numFmtId="0" fontId="13" fillId="7" borderId="5" applyNumberFormat="0" applyAlignment="0" applyProtection="0"/>
    <xf numFmtId="0" fontId="14" fillId="0" borderId="0" applyNumberFormat="0" applyFill="0" applyBorder="0" applyAlignment="0" applyProtection="0"/>
    <xf numFmtId="0" fontId="3" fillId="8" borderId="6" applyNumberFormat="0" applyFont="0" applyAlignment="0" applyProtection="0"/>
    <xf numFmtId="0" fontId="15" fillId="0" borderId="0" applyNumberFormat="0" applyFill="0" applyBorder="0" applyAlignment="0" applyProtection="0"/>
    <xf numFmtId="0" fontId="22" fillId="0" borderId="7" applyNumberFormat="0" applyFill="0" applyBorder="0" applyAlignment="0" applyProtection="0"/>
    <xf numFmtId="0" fontId="16"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6" fillId="32" borderId="0" applyNumberFormat="0" applyBorder="0" applyAlignment="0" applyProtection="0"/>
    <xf numFmtId="0" fontId="17" fillId="0" borderId="0"/>
    <xf numFmtId="43" fontId="17" fillId="0" borderId="0" applyFont="0" applyFill="0" applyBorder="0" applyAlignment="0" applyProtection="0"/>
    <xf numFmtId="44" fontId="17" fillId="0" borderId="0" applyFont="0" applyFill="0" applyBorder="0" applyAlignment="0" applyProtection="0"/>
  </cellStyleXfs>
  <cellXfs count="78">
    <xf numFmtId="0" fontId="0" fillId="0" borderId="0" xfId="0"/>
    <xf numFmtId="0" fontId="19" fillId="33" borderId="0" xfId="42" applyFont="1" applyFill="1" applyAlignment="1">
      <alignment horizontal="left" vertical="top"/>
    </xf>
    <xf numFmtId="0" fontId="19" fillId="0" borderId="0" xfId="42" applyFont="1" applyAlignment="1">
      <alignment horizontal="left" vertical="top"/>
    </xf>
    <xf numFmtId="0" fontId="19" fillId="0" borderId="0" xfId="42" applyFont="1"/>
    <xf numFmtId="1" fontId="19" fillId="0" borderId="0" xfId="42" applyNumberFormat="1" applyFont="1"/>
    <xf numFmtId="165" fontId="19" fillId="0" borderId="0" xfId="42" applyNumberFormat="1" applyFont="1" applyAlignment="1">
      <alignment horizontal="left" vertical="top"/>
    </xf>
    <xf numFmtId="164" fontId="19" fillId="0" borderId="9" xfId="42" applyNumberFormat="1" applyFont="1" applyBorder="1" applyAlignment="1">
      <alignment horizontal="left" vertical="top"/>
    </xf>
    <xf numFmtId="164" fontId="19" fillId="0" borderId="12" xfId="42" applyNumberFormat="1" applyFont="1" applyBorder="1" applyAlignment="1">
      <alignment horizontal="left" vertical="top"/>
    </xf>
    <xf numFmtId="0" fontId="19" fillId="0" borderId="0" xfId="42" applyFont="1" applyAlignment="1" applyProtection="1">
      <alignment horizontal="left" vertical="top"/>
      <protection locked="0"/>
    </xf>
    <xf numFmtId="0" fontId="21" fillId="35" borderId="8" xfId="42" quotePrefix="1" applyFont="1" applyFill="1" applyBorder="1" applyAlignment="1" applyProtection="1">
      <alignment horizontal="left" vertical="top" wrapText="1"/>
      <protection locked="0"/>
    </xf>
    <xf numFmtId="166" fontId="21" fillId="35" borderId="8" xfId="42" quotePrefix="1" applyNumberFormat="1" applyFont="1" applyFill="1" applyBorder="1" applyAlignment="1" applyProtection="1">
      <alignment horizontal="left" vertical="top" wrapText="1"/>
      <protection locked="0"/>
    </xf>
    <xf numFmtId="4" fontId="21" fillId="0" borderId="8" xfId="43" applyNumberFormat="1" applyFont="1" applyFill="1" applyBorder="1" applyAlignment="1" applyProtection="1">
      <alignment vertical="top" wrapText="1"/>
      <protection locked="0"/>
    </xf>
    <xf numFmtId="166" fontId="21" fillId="0" borderId="8" xfId="42" quotePrefix="1" applyNumberFormat="1" applyFont="1" applyBorder="1" applyAlignment="1" applyProtection="1">
      <alignment horizontal="left" vertical="top" wrapText="1"/>
      <protection locked="0"/>
    </xf>
    <xf numFmtId="166" fontId="19" fillId="35" borderId="11" xfId="42" quotePrefix="1" applyNumberFormat="1" applyFont="1" applyFill="1" applyBorder="1" applyAlignment="1" applyProtection="1">
      <alignment horizontal="left" vertical="top" wrapText="1"/>
      <protection locked="0"/>
    </xf>
    <xf numFmtId="0" fontId="19" fillId="0" borderId="9" xfId="42" applyFont="1" applyBorder="1" applyAlignment="1">
      <alignment horizontal="left" vertical="top"/>
    </xf>
    <xf numFmtId="0" fontId="19" fillId="0" borderId="12" xfId="0" applyFont="1" applyBorder="1" applyAlignment="1">
      <alignment horizontal="left" vertical="top"/>
    </xf>
    <xf numFmtId="0" fontId="25" fillId="36" borderId="0" xfId="3" applyFont="1" applyAlignment="1">
      <alignment wrapText="1"/>
    </xf>
    <xf numFmtId="0" fontId="26" fillId="0" borderId="0" xfId="2" applyBorder="1" applyAlignment="1">
      <alignment horizontal="left" vertical="top"/>
    </xf>
    <xf numFmtId="0" fontId="21" fillId="35" borderId="16" xfId="42" quotePrefix="1" applyFont="1" applyFill="1" applyBorder="1" applyAlignment="1" applyProtection="1">
      <alignment horizontal="left" vertical="top" wrapText="1"/>
      <protection locked="0"/>
    </xf>
    <xf numFmtId="0" fontId="21" fillId="35" borderId="13" xfId="42" quotePrefix="1" applyFont="1" applyFill="1" applyBorder="1" applyAlignment="1" applyProtection="1">
      <alignment horizontal="left" vertical="top" wrapText="1"/>
      <protection locked="0"/>
    </xf>
    <xf numFmtId="166" fontId="21" fillId="35" borderId="13" xfId="42" quotePrefix="1" applyNumberFormat="1" applyFont="1" applyFill="1" applyBorder="1" applyAlignment="1" applyProtection="1">
      <alignment horizontal="left" vertical="top" wrapText="1"/>
      <protection locked="0"/>
    </xf>
    <xf numFmtId="4" fontId="21" fillId="0" borderId="13" xfId="43" applyNumberFormat="1" applyFont="1" applyFill="1" applyBorder="1" applyAlignment="1" applyProtection="1">
      <alignment vertical="top" wrapText="1"/>
      <protection locked="0"/>
    </xf>
    <xf numFmtId="0" fontId="26" fillId="0" borderId="10" xfId="2" applyAlignment="1">
      <alignment horizontal="left" vertical="top"/>
    </xf>
    <xf numFmtId="165" fontId="19" fillId="0" borderId="10" xfId="42" applyNumberFormat="1" applyFont="1" applyBorder="1" applyAlignment="1">
      <alignment horizontal="left" vertical="top"/>
    </xf>
    <xf numFmtId="0" fontId="21" fillId="36" borderId="13" xfId="42" applyFont="1" applyFill="1" applyBorder="1" applyAlignment="1" applyProtection="1">
      <alignment horizontal="left" vertical="top" wrapText="1"/>
      <protection locked="0"/>
    </xf>
    <xf numFmtId="43" fontId="21" fillId="34" borderId="13" xfId="43" applyFont="1" applyFill="1" applyBorder="1" applyAlignment="1" applyProtection="1">
      <alignment horizontal="left" vertical="top" wrapText="1"/>
      <protection locked="0"/>
    </xf>
    <xf numFmtId="43" fontId="21" fillId="34" borderId="8" xfId="43" applyFont="1" applyFill="1" applyBorder="1" applyAlignment="1" applyProtection="1">
      <alignment horizontal="left" vertical="top" wrapText="1"/>
      <protection locked="0"/>
    </xf>
    <xf numFmtId="166" fontId="19" fillId="36" borderId="16" xfId="42" quotePrefix="1" applyNumberFormat="1" applyFont="1" applyFill="1" applyBorder="1" applyAlignment="1" applyProtection="1">
      <alignment horizontal="left" vertical="top" wrapText="1"/>
      <protection locked="0"/>
    </xf>
    <xf numFmtId="43" fontId="21" fillId="34" borderId="16" xfId="43" applyFont="1" applyFill="1" applyBorder="1" applyAlignment="1" applyProtection="1">
      <alignment horizontal="left" vertical="top" wrapText="1"/>
      <protection locked="0"/>
    </xf>
    <xf numFmtId="0" fontId="22" fillId="35" borderId="0" xfId="0" applyFont="1" applyFill="1" applyAlignment="1" applyProtection="1">
      <alignment wrapText="1"/>
      <protection locked="0"/>
    </xf>
    <xf numFmtId="0" fontId="22" fillId="35" borderId="0" xfId="0" applyFont="1" applyFill="1" applyAlignment="1" applyProtection="1">
      <alignment horizontal="center" wrapText="1"/>
      <protection locked="0"/>
    </xf>
    <xf numFmtId="165" fontId="19" fillId="0" borderId="0" xfId="42" applyNumberFormat="1" applyFont="1" applyAlignment="1" applyProtection="1">
      <alignment horizontal="left" vertical="top"/>
      <protection locked="0"/>
    </xf>
    <xf numFmtId="4" fontId="19" fillId="0" borderId="0" xfId="42" applyNumberFormat="1" applyFont="1" applyAlignment="1" applyProtection="1">
      <alignment wrapText="1"/>
      <protection locked="0"/>
    </xf>
    <xf numFmtId="0" fontId="19" fillId="0" borderId="0" xfId="42" applyFont="1" applyProtection="1">
      <protection locked="0"/>
    </xf>
    <xf numFmtId="4" fontId="19" fillId="0" borderId="0" xfId="42" applyNumberFormat="1" applyFont="1" applyProtection="1">
      <protection locked="0"/>
    </xf>
    <xf numFmtId="4" fontId="20" fillId="0" borderId="0" xfId="42" applyNumberFormat="1" applyFont="1" applyAlignment="1" applyProtection="1">
      <alignment wrapText="1"/>
      <protection locked="0"/>
    </xf>
    <xf numFmtId="0" fontId="20" fillId="0" borderId="0" xfId="42" applyFont="1" applyAlignment="1" applyProtection="1">
      <alignment wrapText="1"/>
      <protection locked="0"/>
    </xf>
    <xf numFmtId="0" fontId="21" fillId="0" borderId="0" xfId="42" applyFont="1" applyProtection="1">
      <protection locked="0"/>
    </xf>
    <xf numFmtId="4" fontId="21" fillId="0" borderId="0" xfId="43" applyNumberFormat="1" applyFont="1" applyFill="1" applyBorder="1" applyProtection="1">
      <protection locked="0"/>
    </xf>
    <xf numFmtId="4" fontId="21" fillId="0" borderId="0" xfId="42" applyNumberFormat="1" applyFont="1" applyProtection="1">
      <protection locked="0"/>
    </xf>
    <xf numFmtId="0" fontId="22" fillId="35" borderId="15" xfId="0" applyFont="1" applyFill="1" applyBorder="1" applyAlignment="1" applyProtection="1">
      <alignment horizontal="left" vertical="top" wrapText="1"/>
      <protection locked="0"/>
    </xf>
    <xf numFmtId="166" fontId="22" fillId="35" borderId="19" xfId="0" applyNumberFormat="1" applyFont="1" applyFill="1" applyBorder="1" applyAlignment="1" applyProtection="1">
      <alignment horizontal="left" vertical="top" wrapText="1"/>
      <protection locked="0"/>
    </xf>
    <xf numFmtId="0" fontId="22" fillId="35" borderId="0" xfId="0" applyFont="1" applyFill="1" applyAlignment="1" applyProtection="1">
      <alignment horizontal="center"/>
      <protection locked="0"/>
    </xf>
    <xf numFmtId="39" fontId="19" fillId="0" borderId="0" xfId="42" applyNumberFormat="1" applyFont="1" applyAlignment="1" applyProtection="1">
      <alignment horizontal="left" vertical="top"/>
      <protection locked="0"/>
    </xf>
    <xf numFmtId="44" fontId="19" fillId="0" borderId="0" xfId="42" applyNumberFormat="1" applyFont="1" applyProtection="1">
      <protection locked="0"/>
    </xf>
    <xf numFmtId="0" fontId="0" fillId="0" borderId="0" xfId="0" applyProtection="1">
      <protection locked="0"/>
    </xf>
    <xf numFmtId="0" fontId="26" fillId="0" borderId="10" xfId="2" applyAlignment="1" applyProtection="1">
      <alignment horizontal="left" vertical="top"/>
    </xf>
    <xf numFmtId="4" fontId="19" fillId="0" borderId="0" xfId="42" applyNumberFormat="1" applyFont="1" applyAlignment="1">
      <alignment wrapText="1"/>
    </xf>
    <xf numFmtId="0" fontId="22" fillId="36" borderId="0" xfId="3" applyAlignment="1" applyProtection="1">
      <alignment horizontal="left" vertical="center"/>
    </xf>
    <xf numFmtId="0" fontId="22" fillId="0" borderId="0" xfId="3" applyFill="1" applyAlignment="1" applyProtection="1">
      <alignment vertical="center" wrapText="1"/>
    </xf>
    <xf numFmtId="4" fontId="19" fillId="0" borderId="0" xfId="42" applyNumberFormat="1" applyFont="1" applyAlignment="1">
      <alignment horizontal="right" wrapText="1"/>
    </xf>
    <xf numFmtId="0" fontId="19" fillId="0" borderId="0" xfId="42" applyFont="1" applyAlignment="1">
      <alignment vertical="center"/>
    </xf>
    <xf numFmtId="0" fontId="18" fillId="0" borderId="0" xfId="42" applyFont="1" applyAlignment="1">
      <alignment horizontal="left" vertical="top" wrapText="1"/>
    </xf>
    <xf numFmtId="0" fontId="18" fillId="0" borderId="0" xfId="42" applyFont="1" applyAlignment="1">
      <alignment vertical="center" wrapText="1"/>
    </xf>
    <xf numFmtId="165" fontId="22" fillId="0" borderId="0" xfId="3" applyNumberFormat="1" applyFill="1" applyAlignment="1" applyProtection="1">
      <alignment vertical="center" wrapText="1"/>
    </xf>
    <xf numFmtId="1" fontId="18" fillId="34" borderId="8" xfId="42" applyNumberFormat="1" applyFont="1" applyFill="1" applyBorder="1" applyAlignment="1">
      <alignment horizontal="left" vertical="center" wrapText="1"/>
    </xf>
    <xf numFmtId="165" fontId="18" fillId="34" borderId="8" xfId="42" applyNumberFormat="1" applyFont="1" applyFill="1" applyBorder="1" applyAlignment="1">
      <alignment horizontal="center" vertical="center" wrapText="1"/>
    </xf>
    <xf numFmtId="165" fontId="18" fillId="34" borderId="13" xfId="42" applyNumberFormat="1" applyFont="1" applyFill="1" applyBorder="1" applyAlignment="1">
      <alignment horizontal="center" vertical="center" wrapText="1"/>
    </xf>
    <xf numFmtId="0" fontId="18" fillId="0" borderId="17" xfId="42" applyFont="1" applyBorder="1" applyAlignment="1">
      <alignment horizontal="center" vertical="center" wrapText="1"/>
    </xf>
    <xf numFmtId="0" fontId="18" fillId="0" borderId="18" xfId="42" applyFont="1" applyBorder="1" applyAlignment="1">
      <alignment horizontal="center" vertical="center" wrapText="1"/>
    </xf>
    <xf numFmtId="0" fontId="22" fillId="35" borderId="0" xfId="0" applyFont="1" applyFill="1" applyAlignment="1">
      <alignment wrapText="1"/>
    </xf>
    <xf numFmtId="0" fontId="23" fillId="0" borderId="0" xfId="2" applyFont="1" applyBorder="1" applyAlignment="1">
      <alignment horizontal="center" wrapText="1"/>
    </xf>
    <xf numFmtId="0" fontId="24" fillId="36" borderId="14" xfId="3" applyFont="1" applyBorder="1"/>
    <xf numFmtId="166" fontId="22" fillId="35" borderId="19" xfId="0" applyNumberFormat="1" applyFont="1" applyFill="1" applyBorder="1" applyAlignment="1">
      <alignment horizontal="left" vertical="top" wrapText="1"/>
    </xf>
    <xf numFmtId="0" fontId="22" fillId="0" borderId="0" xfId="0" applyFont="1" applyAlignment="1">
      <alignment horizontal="left" vertical="top"/>
    </xf>
    <xf numFmtId="164" fontId="22" fillId="0" borderId="0" xfId="0" applyNumberFormat="1" applyFont="1" applyAlignment="1">
      <alignment horizontal="left" vertical="top"/>
    </xf>
    <xf numFmtId="0" fontId="2" fillId="0" borderId="0" xfId="0" applyFont="1"/>
    <xf numFmtId="0" fontId="2" fillId="0" borderId="0" xfId="0" applyFont="1" applyAlignment="1">
      <alignment wrapText="1"/>
    </xf>
    <xf numFmtId="49" fontId="2" fillId="0" borderId="0" xfId="0" applyNumberFormat="1" applyFont="1"/>
    <xf numFmtId="0" fontId="22" fillId="0" borderId="0" xfId="17" applyBorder="1"/>
    <xf numFmtId="0" fontId="2" fillId="0" borderId="0" xfId="0" applyFont="1" applyAlignment="1">
      <alignment horizontal="left" vertical="top" wrapText="1"/>
    </xf>
    <xf numFmtId="0" fontId="2" fillId="0" borderId="0" xfId="0" applyFont="1" applyAlignment="1">
      <alignment vertical="center"/>
    </xf>
    <xf numFmtId="4" fontId="2" fillId="0" borderId="16" xfId="43" applyNumberFormat="1" applyFont="1" applyFill="1" applyBorder="1" applyAlignment="1" applyProtection="1">
      <alignment vertical="top" wrapText="1"/>
      <protection locked="0"/>
    </xf>
    <xf numFmtId="4" fontId="2" fillId="0" borderId="0" xfId="43" applyNumberFormat="1" applyFont="1" applyFill="1" applyProtection="1">
      <protection locked="0"/>
    </xf>
    <xf numFmtId="0" fontId="22" fillId="0" borderId="0" xfId="0" applyFont="1"/>
    <xf numFmtId="0" fontId="2" fillId="0" borderId="0" xfId="17" applyFont="1" applyBorder="1"/>
    <xf numFmtId="164" fontId="2" fillId="0" borderId="0" xfId="0" applyNumberFormat="1" applyFont="1" applyAlignment="1">
      <alignment horizontal="left" vertical="top" wrapText="1"/>
    </xf>
    <xf numFmtId="165" fontId="19" fillId="0" borderId="0" xfId="42" applyNumberFormat="1" applyFont="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00000000-0005-0000-0000-00001B000000}"/>
    <cellStyle name="Currency 2" xfId="44"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0">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strike val="0"/>
        <condense val="0"/>
        <extend val="0"/>
        <outline val="0"/>
        <shadow val="0"/>
        <u val="none"/>
        <vertAlign val="baseline"/>
        <sz val="12"/>
        <color theme="1"/>
        <name val="Arial"/>
        <family val="2"/>
        <scheme val="none"/>
      </font>
    </dxf>
    <dxf>
      <font>
        <b val="0"/>
      </font>
    </dxf>
    <dxf>
      <font>
        <b/>
        <i val="0"/>
        <strike val="0"/>
        <condense val="0"/>
        <extend val="0"/>
        <outline val="0"/>
        <shadow val="0"/>
        <u val="none"/>
        <vertAlign val="baseline"/>
        <sz val="12"/>
        <color theme="1"/>
        <name val="Arial"/>
        <family val="2"/>
        <scheme val="none"/>
      </font>
    </dxf>
    <dxf>
      <font>
        <b val="0"/>
      </font>
    </dxf>
    <dxf>
      <font>
        <b val="0"/>
        <i val="0"/>
        <strike val="0"/>
        <condense val="0"/>
        <extend val="0"/>
        <outline val="0"/>
        <shadow val="0"/>
        <u val="none"/>
        <vertAlign val="baseline"/>
        <sz val="12"/>
        <color theme="1"/>
        <name val="Arial"/>
        <family val="2"/>
        <scheme val="none"/>
      </font>
      <numFmt numFmtId="164" formatCode="&quot;$&quot;#,##0.00"/>
      <alignment horizontal="left" vertical="top" textRotation="0" wrapText="1" indent="0" justifyLastLine="0" shrinkToFit="0" readingOrder="0"/>
    </dxf>
    <dxf>
      <font>
        <b val="0"/>
        <sz val="12"/>
        <color auto="1"/>
        <name val="Arial"/>
        <family val="2"/>
        <scheme val="none"/>
      </font>
      <fill>
        <patternFill patternType="solid">
          <fgColor indexed="64"/>
          <bgColor theme="0" tint="-0.14999847407452621"/>
        </patternFill>
      </fill>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numFmt numFmtId="164" formatCode="&quot;$&quot;#,##0.00"/>
      <alignment horizontal="left"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00"/>
      <fill>
        <patternFill patternType="solid">
          <fgColor indexed="64"/>
          <bgColor theme="0" tint="-0.14999847407452621"/>
        </patternFill>
      </fill>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numFmt numFmtId="164" formatCode="&quot;$&quot;#,##0.00"/>
      <alignment horizontal="left"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00"/>
      <fill>
        <patternFill patternType="solid">
          <fgColor indexed="64"/>
          <bgColor theme="0" tint="-0.14999847407452621"/>
        </patternFill>
      </fill>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numFmt numFmtId="164" formatCode="&quot;$&quot;#,##0.00"/>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font>
        <b/>
        <i val="0"/>
        <strike val="0"/>
        <condense val="0"/>
        <extend val="0"/>
        <outline val="0"/>
        <shadow val="0"/>
        <u val="none"/>
        <vertAlign val="baseline"/>
        <sz val="12"/>
        <color theme="1"/>
        <name val="Arial"/>
        <family val="2"/>
        <scheme val="none"/>
      </font>
      <numFmt numFmtId="164" formatCode="&quot;$&quot;#,##0.00"/>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family val="2"/>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family val="2"/>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theme="0" tint="-0.14999847407452621"/>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2"/>
        <color auto="1"/>
        <name val="Arial"/>
        <scheme val="none"/>
      </font>
      <numFmt numFmtId="0" formatCode="Genera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top" textRotation="0" wrapText="0" indent="0" justifyLastLine="0" shrinkToFit="0" readingOrder="0"/>
    </dxf>
  </dxfs>
  <tableStyles count="0" defaultTableStyle="TableStyleLight11" defaultPivotStyle="PivotStyleLight16"/>
  <colors>
    <mruColors>
      <color rgb="FFCC0000"/>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2:B17" totalsRowShown="0">
  <autoFilter ref="A2:B17" xr:uid="{00000000-0009-0000-0100-000004000000}"/>
  <tableColumns count="2">
    <tableColumn id="1" xr3:uid="{00000000-0010-0000-0000-000001000000}" name="Locked Titles" dataDxfId="229" dataCellStyle="Normal 2"/>
    <tableColumn id="2" xr3:uid="{00000000-0010-0000-0000-000002000000}" name="Complete this Column" dataDxfId="228" dataCellStyle="Normal 2"/>
  </tableColumns>
  <tableStyleInfo name="TableStyleLight11" showFirstColumn="0" showLastColumn="0" showRowStripes="1" showColumnStripes="0"/>
  <extLst>
    <ext xmlns:x14="http://schemas.microsoft.com/office/spreadsheetml/2009/9/main" uri="{504A1905-F514-4f6f-8877-14C23A59335A}">
      <x14:table altText="Complete this tab first" altTextSummary="This data list SFA information and all site names that are applying for the Breakfast Grant. Only complete the site names that are applying for the Grant. If only one site is applying then only complete row &quot;Site One Name&quot; and then complete tab titled &quot;Site One&quot;. See the last tab titled &quot;Summary of Request&quot; to ensure all sites and dollars have been reques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9000000}" name="Table1321" displayName="Table1321" ref="A4:H17" totalsRowCount="1" headerRowDxfId="67" dataDxfId="65" totalsRowDxfId="64" headerRowBorderDxfId="66" headerRowCellStyle="Comma 2" totalsRowCellStyle="Total">
  <autoFilter ref="A4:H16" xr:uid="{00000000-0009-0000-0100-000014000000}"/>
  <tableColumns count="8">
    <tableColumn id="1" xr3:uid="{00000000-0010-0000-0900-000001000000}" name="Requested Item" totalsRowLabel="SITE TOTAL" dataDxfId="63" totalsRowDxfId="62" dataCellStyle="Total"/>
    <tableColumn id="2" xr3:uid="{00000000-0010-0000-0900-000002000000}" name=" Cost (in whole dollars)" totalsRowFunction="sum" dataDxfId="61" totalsRowDxfId="60" dataCellStyle="Total"/>
    <tableColumn id="9" xr3:uid="{00000000-0010-0000-0900-000009000000}" name="How will this item help to implement or expand your School Breakfast Program or Summer Meal Programs?" totalsRowFunction="custom" dataDxfId="59" totalsRowDxfId="58" dataCellStyle="Comma 2">
      <totalsRowFormula>IF($B$17&gt;15000, "Warning $15,000 maximum request per site","Note: $15,000 maximum site total")</totalsRowFormula>
    </tableColumn>
    <tableColumn id="3" xr3:uid="{00000000-0010-0000-0900-000003000000}" name="Invoice #" dataDxfId="57" totalsRowDxfId="56" dataCellStyle="Total"/>
    <tableColumn id="4" xr3:uid="{00000000-0010-0000-0900-000004000000}" name="Vendor Name" dataDxfId="55" totalsRowDxfId="54" dataCellStyle="Total"/>
    <tableColumn id="5" xr3:uid="{00000000-0010-0000-0900-000005000000}" name="Actual Amount Spent" dataDxfId="53" totalsRowDxfId="52" dataCellStyle="Total"/>
    <tableColumn id="6" xr3:uid="{00000000-0010-0000-0900-000006000000}" name="(CDE)_x000a_1st Review" dataDxfId="51" totalsRowDxfId="50" dataCellStyle="Total"/>
    <tableColumn id="7" xr3:uid="{00000000-0010-0000-0900-000007000000}" name="(CDE)_x000a_2nd Review" dataDxfId="49" totalsRowDxfId="4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A000000}" name="Table1322" displayName="Table1322" ref="A4:H17" totalsRowCount="1" headerRowDxfId="47" dataDxfId="45" totalsRowDxfId="44" headerRowBorderDxfId="46" headerRowCellStyle="Comma 2" totalsRowCellStyle="Total">
  <autoFilter ref="A4:H16" xr:uid="{00000000-0009-0000-0100-000015000000}"/>
  <tableColumns count="8">
    <tableColumn id="1" xr3:uid="{00000000-0010-0000-0A00-000001000000}" name="Requested Item" totalsRowLabel="SITE TOTAL" dataDxfId="43" totalsRowDxfId="42" dataCellStyle="Total"/>
    <tableColumn id="2" xr3:uid="{00000000-0010-0000-0A00-000002000000}" name=" Cost (in whole dollars)" totalsRowFunction="sum" dataDxfId="41" totalsRowDxfId="40" dataCellStyle="Total"/>
    <tableColumn id="9" xr3:uid="{00000000-0010-0000-0A00-000009000000}" name="How will this item help to implement or expand your School Breakfast Program or Summer Meal Programs?" totalsRowFunction="custom" dataDxfId="39" totalsRowDxfId="38" dataCellStyle="Comma 2">
      <totalsRowFormula>IF($B$17&gt;15000, "Warning $15,000 maximum request per site","Note: $15,000 maximum site total")</totalsRowFormula>
    </tableColumn>
    <tableColumn id="3" xr3:uid="{00000000-0010-0000-0A00-000003000000}" name="Invoice #" dataDxfId="37" totalsRowDxfId="36" dataCellStyle="Total"/>
    <tableColumn id="4" xr3:uid="{00000000-0010-0000-0A00-000004000000}" name="Vendor Name" dataDxfId="35" totalsRowDxfId="34" dataCellStyle="Total"/>
    <tableColumn id="5" xr3:uid="{00000000-0010-0000-0A00-000005000000}" name="Actual Amount Spent" dataDxfId="33" totalsRowDxfId="32" dataCellStyle="Total"/>
    <tableColumn id="6" xr3:uid="{00000000-0010-0000-0A00-000006000000}" name="(CDE)_x000a_1st Review" dataDxfId="31" totalsRowDxfId="30" dataCellStyle="Total"/>
    <tableColumn id="7" xr3:uid="{00000000-0010-0000-0A00-000007000000}" name="(CDE)_x000a_2nd Review" dataDxfId="29" totalsRowDxfId="2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Table417" displayName="Table417" ref="A2:F28" totalsRowCount="1" totalsRowCellStyle="Total">
  <autoFilter ref="A2:F27" xr:uid="{00000000-0009-0000-0100-000010000000}"/>
  <tableColumns count="6">
    <tableColumn id="1" xr3:uid="{00000000-0010-0000-0B00-000001000000}" name="Locked Titles" totalsRowLabel="Total Funds Requested in RFA" totalsRowDxfId="27" dataCellStyle="Total"/>
    <tableColumn id="2" xr3:uid="{00000000-0010-0000-0B00-000002000000}" name="Locked Application Summary" totalsRowFunction="custom" totalsRowDxfId="26" dataCellStyle="Total">
      <totalsRowFormula>SUM(B9,B11,B13,B15,B17,B19,B21,B23,B25,B27)</totalsRowFormula>
    </tableColumn>
    <tableColumn id="3" xr3:uid="{7CB24BDD-6F10-43DF-9E27-3D5E1A137E6B}" name="SNPU review totals" totalsRowFunction="sum" totalsRowDxfId="25" dataCellStyle="Total" totalsRowCellStyle="Total"/>
    <tableColumn id="4" xr3:uid="{76DEAA3D-20E1-417E-8A39-059B4D850B61}" name="Invoice#" totalsRowDxfId="24" dataCellStyle="Total" totalsRowCellStyle="Total"/>
    <tableColumn id="5" xr3:uid="{E5337A9F-3B74-4C2C-A150-44D9EFAD6BF6}" name="Invoice Date" totalsRowDxfId="23" dataCellStyle="Total" totalsRowCellStyle="Total"/>
    <tableColumn id="6" xr3:uid="{66B301A0-DBDE-4AFD-A59B-42D046777E1A}" name="FMU-Invocie$" totalsRowFunction="sum" totalsRowDxfId="22" dataCellStyle="Total" totalsRowCellStyle="Total"/>
  </tableColumns>
  <tableStyleInfo name="TableStyleLight11" showFirstColumn="0" showLastColumn="0" showRowStripes="1" showColumnStripes="0"/>
  <extLst>
    <ext xmlns:x14="http://schemas.microsoft.com/office/spreadsheetml/2009/9/main" uri="{504A1905-F514-4f6f-8877-14C23A59335A}">
      <x14:table altText="Summary of Request" altTextSummary="This is a confirmation page. This page cannot be edited. Ensure the total funds requested at the bottom match the SFA's intent and all sites requesting grant funds are lis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86E1EE2-FB7C-450A-84B8-1AFBC4853A4F}" name="Table4178" displayName="Table4178" ref="A2:G28" totalsRowCount="1" totalsRowCellStyle="Total">
  <autoFilter ref="A2:G27" xr:uid="{00000000-0009-0000-0100-000010000000}"/>
  <tableColumns count="7">
    <tableColumn id="1" xr3:uid="{5C8C45CA-C5FC-4479-A5C0-1B4CC757FDD3}" name="Locked Titles" totalsRowLabel="Total Funds Requested in RFA" totalsRowDxfId="21" dataCellStyle="Total"/>
    <tableColumn id="2" xr3:uid="{9DC1B5C9-4F2B-41DF-B791-E9775CE02EC8}" name="Locked Application Summary" totalsRowFunction="custom" totalsRowDxfId="20" dataCellStyle="Total">
      <totalsRowFormula>SUM(B9,B11,B13,B15,B17,B19,B21,B23,B25,B27)</totalsRowFormula>
    </tableColumn>
    <tableColumn id="8" xr3:uid="{EBA7CFFD-BB1D-42F9-BD95-E847A336EE6B}" name="SFA List Invoice Dates" dataDxfId="19" totalsRowDxfId="18" dataCellStyle="Normal 2"/>
    <tableColumn id="7" xr3:uid="{52DB86DD-CA3C-40B8-B349-AABF33B1E8DD}" name="SFA List Invoice Totals2" totalsRowFunction="custom" dataDxfId="17" totalsRowDxfId="16" dataCellStyle="Normal 2">
      <totalsRowFormula>SUBTOTAL(109,Table4178[SFA List Invoice Dates])</totalsRowFormula>
    </tableColumn>
    <tableColumn id="4" xr3:uid="{21869993-EF74-483F-8CF5-E64921867153}" name="SFA input Invoice number" totalsRowLabel="By submitting this document, I certify: All documents submitted are correct and final; all purchases under this grant were procured through proper local and State guidelines; documents have been retained to demonstrate all purchases were fair and reasonable; all equipment purchased with these grant funds has been installed at the approved site for this grant award; no site has recieved more than $15,000." dataDxfId="15" totalsRowDxfId="14" dataCellStyle="Normal 2"/>
    <tableColumn id="3" xr3:uid="{AD97E900-3823-46D0-AF9E-23EFCBC23BE5}" name="SNPU review totals" totalsRowFunction="sum" dataDxfId="13" totalsRowDxfId="12" dataCellStyle="Total"/>
    <tableColumn id="6" xr3:uid="{09B3CCD9-7238-4759-8D63-8F9B38E2010D}" name="FMU-Invocie$" totalsRowFunction="sum" dataDxfId="11" totalsRowDxfId="10" dataCellStyle="Total"/>
  </tableColumns>
  <tableStyleInfo name="TableStyleLight11" showFirstColumn="0" showLastColumn="0" showRowStripes="1" showColumnStripes="0"/>
  <extLst>
    <ext xmlns:x14="http://schemas.microsoft.com/office/spreadsheetml/2009/9/main" uri="{504A1905-F514-4f6f-8877-14C23A59335A}">
      <x14:table altText="Summary of Request" altTextSummary="This is a confirmation page. This page cannot be edited. Ensure the total funds requested at the bottom match the SFA's intent and all sites requesting grant funds are lis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7" totalsRowCount="1" headerRowDxfId="227" dataDxfId="225" totalsRowDxfId="224" headerRowBorderDxfId="226" headerRowCellStyle="Comma 2" totalsRowCellStyle="Total">
  <autoFilter ref="A4:H16" xr:uid="{00000000-0009-0000-0100-000002000000}"/>
  <tableColumns count="8">
    <tableColumn id="1" xr3:uid="{00000000-0010-0000-0100-000001000000}" name="Requested Item" totalsRowLabel="SITE TOTAL" dataDxfId="223" totalsRowDxfId="222" dataCellStyle="Total"/>
    <tableColumn id="2" xr3:uid="{00000000-0010-0000-0100-000002000000}" name=" Cost (in whole dollars)" totalsRowFunction="sum" dataDxfId="221" totalsRowDxfId="220" dataCellStyle="Total"/>
    <tableColumn id="9" xr3:uid="{00000000-0010-0000-0100-000009000000}" name="How will this item help to implement or expand your School Breakfast Program or Summer Meal Programs?" totalsRowFunction="custom" dataDxfId="219" totalsRowDxfId="218" dataCellStyle="Comma 2">
      <totalsRowFormula>IF($B$17&gt;15000, "Warning $15,000 maximum request per site","Note: $15,000 maximum site total")</totalsRowFormula>
    </tableColumn>
    <tableColumn id="3" xr3:uid="{00000000-0010-0000-0100-000003000000}" name="Invoice #" dataDxfId="217" totalsRowDxfId="216" dataCellStyle="Total"/>
    <tableColumn id="4" xr3:uid="{00000000-0010-0000-0100-000004000000}" name="Vendor Name" dataDxfId="215" totalsRowDxfId="214" dataCellStyle="Total"/>
    <tableColumn id="5" xr3:uid="{00000000-0010-0000-0100-000005000000}" name="Actual Amount Spent" dataDxfId="213" totalsRowDxfId="212" dataCellStyle="Total"/>
    <tableColumn id="6" xr3:uid="{00000000-0010-0000-0100-000006000000}" name="(CDE)_x000a_1st Review" dataDxfId="211" totalsRowDxfId="210" dataCellStyle="Total"/>
    <tableColumn id="7" xr3:uid="{00000000-0010-0000-0100-000007000000}" name="(CDE)_x000a_2nd Review" dataDxfId="209" totalsRowDxfId="20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32" displayName="Table132" ref="A4:H17" totalsRowCount="1" headerRowDxfId="207" dataDxfId="205" totalsRowDxfId="204" headerRowBorderDxfId="206" headerRowCellStyle="Comma 2" totalsRowCellStyle="Total">
  <autoFilter ref="A4:H16" xr:uid="{00000000-0009-0000-0100-000001000000}"/>
  <tableColumns count="8">
    <tableColumn id="1" xr3:uid="{00000000-0010-0000-0200-000001000000}" name="Requested Item" totalsRowLabel="SITE TOTAL" dataDxfId="203" totalsRowDxfId="202" dataCellStyle="Total"/>
    <tableColumn id="2" xr3:uid="{00000000-0010-0000-0200-000002000000}" name=" Cost (in whole dollars)" totalsRowFunction="sum" dataDxfId="201" totalsRowDxfId="200" dataCellStyle="Total"/>
    <tableColumn id="9" xr3:uid="{00000000-0010-0000-0200-000009000000}" name="How will this item help to implement or expand your School Breakfast Program or Summer Meal Programs?" totalsRowFunction="custom" dataDxfId="199" totalsRowDxfId="198" dataCellStyle="Comma 2">
      <totalsRowFormula>IF($B$17&gt;15000, "Warning $15,000 maximum request per site","Note: $15,000 maximum site total")</totalsRowFormula>
    </tableColumn>
    <tableColumn id="3" xr3:uid="{00000000-0010-0000-0200-000003000000}" name="Invoice #" dataDxfId="197" totalsRowDxfId="196" dataCellStyle="Total"/>
    <tableColumn id="4" xr3:uid="{00000000-0010-0000-0200-000004000000}" name="Vendor Name" dataDxfId="195" totalsRowDxfId="194" dataCellStyle="Total"/>
    <tableColumn id="5" xr3:uid="{00000000-0010-0000-0200-000005000000}" name="Actual Amount Spent" dataDxfId="193" totalsRowDxfId="192" dataCellStyle="Total"/>
    <tableColumn id="6" xr3:uid="{00000000-0010-0000-0200-000006000000}" name="(CDE)_x000a_1st Review" dataDxfId="191" totalsRowDxfId="190" dataCellStyle="Total"/>
    <tableColumn id="7" xr3:uid="{00000000-0010-0000-0200-000007000000}" name="(CDE)_x000a_2nd Review" dataDxfId="189" totalsRowDxfId="18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4" displayName="Table134" ref="A4:H17" totalsRowCount="1" headerRowDxfId="187" dataDxfId="185" totalsRowDxfId="184" headerRowBorderDxfId="186" headerRowCellStyle="Comma 2" totalsRowCellStyle="Total">
  <autoFilter ref="A4:H16" xr:uid="{00000000-0009-0000-0100-000003000000}"/>
  <tableColumns count="8">
    <tableColumn id="1" xr3:uid="{00000000-0010-0000-0300-000001000000}" name="Requested Item" totalsRowLabel="SITE TOTAL" dataDxfId="183" totalsRowDxfId="182" dataCellStyle="Total"/>
    <tableColumn id="2" xr3:uid="{00000000-0010-0000-0300-000002000000}" name=" Cost (in whole dollars)" totalsRowFunction="sum" dataDxfId="181" totalsRowDxfId="180" dataCellStyle="Total"/>
    <tableColumn id="9" xr3:uid="{00000000-0010-0000-0300-000009000000}" name="How will this item help to implement or expand your School Breakfast Program or Summer Meal Programs?" totalsRowFunction="custom" dataDxfId="179" totalsRowDxfId="178" dataCellStyle="Comma 2">
      <totalsRowFormula>IF($B$17&gt;15000, "Warning $15,000 maximum request per site","Note: $15,000 maximum site total")</totalsRowFormula>
    </tableColumn>
    <tableColumn id="3" xr3:uid="{00000000-0010-0000-0300-000003000000}" name="Invoice #" dataDxfId="177" totalsRowDxfId="176" dataCellStyle="Total"/>
    <tableColumn id="4" xr3:uid="{00000000-0010-0000-0300-000004000000}" name="Vendor Name" dataDxfId="175" totalsRowDxfId="174" dataCellStyle="Total"/>
    <tableColumn id="5" xr3:uid="{00000000-0010-0000-0300-000005000000}" name="Actual Amount Spent" dataDxfId="173" totalsRowDxfId="172" dataCellStyle="Total"/>
    <tableColumn id="6" xr3:uid="{00000000-0010-0000-0300-000006000000}" name="(CDE)_x000a_1st Review" dataDxfId="171" totalsRowDxfId="170" dataCellStyle="Total"/>
    <tableColumn id="7" xr3:uid="{00000000-0010-0000-0300-000007000000}" name="(CDE)_x000a_2nd Review" dataDxfId="169" totalsRowDxfId="16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36" displayName="Table136" ref="A4:H17" totalsRowCount="1" headerRowDxfId="167" dataDxfId="165" totalsRowDxfId="164" headerRowBorderDxfId="166" headerRowCellStyle="Comma 2" totalsRowCellStyle="Total">
  <autoFilter ref="A4:H16" xr:uid="{00000000-0009-0000-0100-000005000000}"/>
  <tableColumns count="8">
    <tableColumn id="1" xr3:uid="{00000000-0010-0000-0400-000001000000}" name="Requested Item" totalsRowLabel="SITE TOTAL" dataDxfId="163" totalsRowDxfId="162" dataCellStyle="Total"/>
    <tableColumn id="2" xr3:uid="{00000000-0010-0000-0400-000002000000}" name=" Cost (in whole dollars)" totalsRowFunction="sum" dataDxfId="161" totalsRowDxfId="160" dataCellStyle="Total"/>
    <tableColumn id="9" xr3:uid="{00000000-0010-0000-0400-000009000000}" name="How will this item help to implement or expand your School Breakfast Program or Summer Meal Programs?" totalsRowFunction="custom" dataDxfId="159" totalsRowDxfId="158" dataCellStyle="Comma 2">
      <totalsRowFormula>IF($B$17&gt;15000, "Warning $15,000 maximum request per site","Note: $15,000 maximum site total")</totalsRowFormula>
    </tableColumn>
    <tableColumn id="3" xr3:uid="{00000000-0010-0000-0400-000003000000}" name="Invoice #" dataDxfId="157" totalsRowDxfId="156" dataCellStyle="Total"/>
    <tableColumn id="4" xr3:uid="{00000000-0010-0000-0400-000004000000}" name="Vendor Name" dataDxfId="155" totalsRowDxfId="154" dataCellStyle="Total"/>
    <tableColumn id="5" xr3:uid="{00000000-0010-0000-0400-000005000000}" name="Actual Amount Spent" dataDxfId="153" totalsRowDxfId="152" dataCellStyle="Total"/>
    <tableColumn id="6" xr3:uid="{00000000-0010-0000-0400-000006000000}" name="(CDE)_x000a_1st Review" dataDxfId="151" totalsRowDxfId="150" dataCellStyle="Total"/>
    <tableColumn id="7" xr3:uid="{00000000-0010-0000-0400-000007000000}" name="(CDE)_x000a_2nd Review" dataDxfId="149" totalsRowDxfId="14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37" displayName="Table137" ref="A4:H17" totalsRowCount="1" headerRowDxfId="147" dataDxfId="145" totalsRowDxfId="144" headerRowBorderDxfId="146" headerRowCellStyle="Comma 2" totalsRowCellStyle="Total">
  <autoFilter ref="A4:H16" xr:uid="{00000000-0009-0000-0100-000006000000}"/>
  <tableColumns count="8">
    <tableColumn id="1" xr3:uid="{00000000-0010-0000-0500-000001000000}" name="Requested Item" totalsRowLabel="SITE TOTAL" dataDxfId="143" totalsRowDxfId="142" dataCellStyle="Total"/>
    <tableColumn id="2" xr3:uid="{00000000-0010-0000-0500-000002000000}" name=" Cost (in whole dollars)" totalsRowFunction="sum" dataDxfId="141" totalsRowDxfId="140" dataCellStyle="Total"/>
    <tableColumn id="9" xr3:uid="{00000000-0010-0000-0500-000009000000}" name="How will this item help to implement or expand your School Breakfast Program or Summer Meal Programs?" totalsRowFunction="custom" dataDxfId="139" totalsRowDxfId="138" dataCellStyle="Comma 2">
      <totalsRowFormula>IF($B$17&gt;15000, "Warning $15,000 maximum request per site","Note: $15,000 maximum site total")</totalsRowFormula>
    </tableColumn>
    <tableColumn id="3" xr3:uid="{00000000-0010-0000-0500-000003000000}" name="Invoice #" dataDxfId="137" totalsRowDxfId="136" dataCellStyle="Total"/>
    <tableColumn id="4" xr3:uid="{00000000-0010-0000-0500-000004000000}" name="Vendor Name" dataDxfId="135" totalsRowDxfId="134" dataCellStyle="Total"/>
    <tableColumn id="5" xr3:uid="{00000000-0010-0000-0500-000005000000}" name="Actual Amount Spent" dataDxfId="133" totalsRowDxfId="132" dataCellStyle="Total"/>
    <tableColumn id="6" xr3:uid="{00000000-0010-0000-0500-000006000000}" name="(CDE)_x000a_1st Review" dataDxfId="131" totalsRowDxfId="130" dataCellStyle="Total"/>
    <tableColumn id="7" xr3:uid="{00000000-0010-0000-0500-000007000000}" name="(CDE)_x000a_2nd Review" dataDxfId="129" totalsRowDxfId="12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6000000}" name="Table1318" displayName="Table1318" ref="A4:H17" totalsRowCount="1" headerRowDxfId="127" dataDxfId="125" totalsRowDxfId="124" headerRowBorderDxfId="126" headerRowCellStyle="Comma 2" totalsRowCellStyle="Total">
  <autoFilter ref="A4:H16" xr:uid="{00000000-0009-0000-0100-000011000000}"/>
  <tableColumns count="8">
    <tableColumn id="1" xr3:uid="{00000000-0010-0000-0600-000001000000}" name="Requested Item" totalsRowLabel="SITE TOTAL" dataDxfId="123" totalsRowDxfId="122" dataCellStyle="Total"/>
    <tableColumn id="2" xr3:uid="{00000000-0010-0000-0600-000002000000}" name=" Cost (in whole dollars)" totalsRowFunction="sum" dataDxfId="121" totalsRowDxfId="120" dataCellStyle="Total"/>
    <tableColumn id="9" xr3:uid="{00000000-0010-0000-0600-000009000000}" name="How will this item help to implement or expand your School Breakfast Program or Summer Meal Programs?" totalsRowFunction="custom" dataDxfId="119" totalsRowDxfId="118" dataCellStyle="Comma 2">
      <totalsRowFormula>IF($B$17&gt;15000, "Warning $15,000 maximum request per site","Note: $15,000 maximum site total")</totalsRowFormula>
    </tableColumn>
    <tableColumn id="3" xr3:uid="{00000000-0010-0000-0600-000003000000}" name="Invoice #" dataDxfId="117" totalsRowDxfId="116" dataCellStyle="Total"/>
    <tableColumn id="4" xr3:uid="{00000000-0010-0000-0600-000004000000}" name="Vendor Name" dataDxfId="115" totalsRowDxfId="114" dataCellStyle="Total"/>
    <tableColumn id="5" xr3:uid="{00000000-0010-0000-0600-000005000000}" name="Actual Amount Spent" dataDxfId="113" totalsRowDxfId="112" dataCellStyle="Total"/>
    <tableColumn id="6" xr3:uid="{00000000-0010-0000-0600-000006000000}" name="(CDE)_x000a_1st Review" dataDxfId="111" totalsRowDxfId="110" dataCellStyle="Total"/>
    <tableColumn id="7" xr3:uid="{00000000-0010-0000-0600-000007000000}" name="(CDE)_x000a_2nd Review" dataDxfId="109" totalsRowDxfId="10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Table1319" displayName="Table1319" ref="A4:H17" totalsRowCount="1" headerRowDxfId="107" dataDxfId="105" totalsRowDxfId="104" headerRowBorderDxfId="106" headerRowCellStyle="Comma 2" totalsRowCellStyle="Total">
  <autoFilter ref="A4:H16" xr:uid="{00000000-0009-0000-0100-000012000000}"/>
  <tableColumns count="8">
    <tableColumn id="1" xr3:uid="{00000000-0010-0000-0700-000001000000}" name="Requested Item" totalsRowLabel="SITE TOTAL" dataDxfId="103" totalsRowDxfId="102" dataCellStyle="Total"/>
    <tableColumn id="2" xr3:uid="{00000000-0010-0000-0700-000002000000}" name=" Cost (in whole dollars)" totalsRowFunction="sum" dataDxfId="101" totalsRowDxfId="100" dataCellStyle="Total"/>
    <tableColumn id="9" xr3:uid="{00000000-0010-0000-0700-000009000000}" name="How will this item help to implement or expand your School Breakfast Program or Summer Meal Programs?" totalsRowFunction="custom" dataDxfId="99" totalsRowDxfId="98" dataCellStyle="Comma 2">
      <totalsRowFormula>IF($B$17&gt;15000, "Warning $15,000 maximum request per site","Note: $15,000 maximum site total")</totalsRowFormula>
    </tableColumn>
    <tableColumn id="3" xr3:uid="{00000000-0010-0000-0700-000003000000}" name="Invoice #" dataDxfId="97" totalsRowDxfId="96" dataCellStyle="Total"/>
    <tableColumn id="4" xr3:uid="{00000000-0010-0000-0700-000004000000}" name="Vendor Name" dataDxfId="95" totalsRowDxfId="94" dataCellStyle="Total"/>
    <tableColumn id="5" xr3:uid="{00000000-0010-0000-0700-000005000000}" name="Actual Amount Spent" dataDxfId="93" totalsRowDxfId="92" dataCellStyle="Total"/>
    <tableColumn id="6" xr3:uid="{00000000-0010-0000-0700-000006000000}" name="(CDE)_x000a_1st Review" dataDxfId="91" totalsRowDxfId="90" dataCellStyle="Total"/>
    <tableColumn id="7" xr3:uid="{00000000-0010-0000-0700-000007000000}" name="(CDE)_x000a_2nd Review" dataDxfId="89" totalsRowDxfId="8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8000000}" name="Table1320" displayName="Table1320" ref="A4:H17" totalsRowCount="1" headerRowDxfId="87" dataDxfId="85" totalsRowDxfId="84" headerRowBorderDxfId="86" headerRowCellStyle="Comma 2" totalsRowCellStyle="Total">
  <autoFilter ref="A4:H16" xr:uid="{00000000-0009-0000-0100-000013000000}"/>
  <tableColumns count="8">
    <tableColumn id="1" xr3:uid="{00000000-0010-0000-0800-000001000000}" name="Requested Item" totalsRowLabel="SITE TOTAL" dataDxfId="83" totalsRowDxfId="82" dataCellStyle="Total"/>
    <tableColumn id="2" xr3:uid="{00000000-0010-0000-0800-000002000000}" name=" Cost (in whole dollars)" totalsRowFunction="sum" dataDxfId="81" totalsRowDxfId="80" dataCellStyle="Total"/>
    <tableColumn id="9" xr3:uid="{00000000-0010-0000-0800-000009000000}" name="How will this item help to implement or expand your School Breakfast Program or Summer Meal Programs?" totalsRowFunction="custom" dataDxfId="79" totalsRowDxfId="78" dataCellStyle="Comma 2">
      <totalsRowFormula>IF($B$17&gt;15000, "Warning $15,000 maximum request per site","Note: $15,000 maximum site total")</totalsRowFormula>
    </tableColumn>
    <tableColumn id="3" xr3:uid="{00000000-0010-0000-0800-000003000000}" name="Invoice #" dataDxfId="77" totalsRowDxfId="76" dataCellStyle="Total"/>
    <tableColumn id="4" xr3:uid="{00000000-0010-0000-0800-000004000000}" name="Vendor Name" dataDxfId="75" totalsRowDxfId="74" dataCellStyle="Total"/>
    <tableColumn id="5" xr3:uid="{00000000-0010-0000-0800-000005000000}" name="Actual Amount Spent" dataDxfId="73" totalsRowDxfId="72" dataCellStyle="Total"/>
    <tableColumn id="6" xr3:uid="{00000000-0010-0000-0800-000006000000}" name="(CDE)_x000a_1st Review" dataDxfId="71" totalsRowDxfId="70" dataCellStyle="Total"/>
    <tableColumn id="7" xr3:uid="{00000000-0010-0000-0800-000007000000}" name="(CDE)_x000a_2nd Review" dataDxfId="69" totalsRowDxfId="6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29"/>
  <sheetViews>
    <sheetView tabSelected="1" workbookViewId="0"/>
  </sheetViews>
  <sheetFormatPr defaultColWidth="0" defaultRowHeight="14.4" zeroHeight="1" x14ac:dyDescent="0.3"/>
  <cols>
    <col min="1" max="1" width="81.21875" customWidth="1"/>
    <col min="2" max="16383" width="9.21875" hidden="1"/>
    <col min="16384" max="16384" width="3" hidden="1" customWidth="1"/>
  </cols>
  <sheetData>
    <row r="1" spans="1:1" ht="63" x14ac:dyDescent="0.4">
      <c r="A1" s="61" t="s">
        <v>156</v>
      </c>
    </row>
    <row r="2" spans="1:1" ht="17.399999999999999" x14ac:dyDescent="0.3">
      <c r="A2" s="62" t="s">
        <v>0</v>
      </c>
    </row>
    <row r="3" spans="1:1" ht="97.5" customHeight="1" x14ac:dyDescent="0.3">
      <c r="A3" s="67" t="s">
        <v>1</v>
      </c>
    </row>
    <row r="4" spans="1:1" ht="17.399999999999999" x14ac:dyDescent="0.3">
      <c r="A4" s="16" t="s">
        <v>2</v>
      </c>
    </row>
    <row r="5" spans="1:1" ht="15.6" x14ac:dyDescent="0.3">
      <c r="A5" s="67" t="s">
        <v>3</v>
      </c>
    </row>
    <row r="6" spans="1:1" ht="15.6" x14ac:dyDescent="0.3">
      <c r="A6" s="67" t="s">
        <v>4</v>
      </c>
    </row>
    <row r="7" spans="1:1" ht="15.75" customHeight="1" x14ac:dyDescent="0.3">
      <c r="A7" s="67" t="s">
        <v>5</v>
      </c>
    </row>
    <row r="8" spans="1:1" ht="61.5" customHeight="1" x14ac:dyDescent="0.3">
      <c r="A8" s="70" t="s">
        <v>6</v>
      </c>
    </row>
    <row r="9" spans="1:1" ht="30.75" customHeight="1" x14ac:dyDescent="0.3">
      <c r="A9" s="70" t="s">
        <v>7</v>
      </c>
    </row>
    <row r="10" spans="1:1" ht="30.6" x14ac:dyDescent="0.3">
      <c r="A10" s="67" t="s">
        <v>8</v>
      </c>
    </row>
    <row r="11" spans="1:1" ht="15.6" x14ac:dyDescent="0.3">
      <c r="A11" s="66" t="s">
        <v>9</v>
      </c>
    </row>
    <row r="12" spans="1:1" ht="15.6" x14ac:dyDescent="0.3">
      <c r="A12" s="66" t="s">
        <v>158</v>
      </c>
    </row>
    <row r="13" spans="1:1" ht="15.6" x14ac:dyDescent="0.3">
      <c r="A13" s="68" t="s">
        <v>157</v>
      </c>
    </row>
    <row r="28" spans="1:1" ht="15" hidden="1" x14ac:dyDescent="0.3">
      <c r="A28" s="71"/>
    </row>
    <row r="29" spans="1:1" ht="15.6" hidden="1" x14ac:dyDescent="0.3">
      <c r="A29" s="66"/>
    </row>
  </sheetData>
  <pageMargins left="0.25" right="0.25" top="0.75" bottom="0.7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6"/>
  <sheetViews>
    <sheetView zoomScaleNormal="100" zoomScaleSheetLayoutView="100" workbookViewId="0"/>
  </sheetViews>
  <sheetFormatPr defaultColWidth="0" defaultRowHeight="15.6" zeroHeight="1" x14ac:dyDescent="0.3"/>
  <cols>
    <col min="1" max="1" width="18" style="8" customWidth="1"/>
    <col min="2" max="2" width="11.21875" style="31" customWidth="1"/>
    <col min="3" max="3" width="57.77734375" style="32" customWidth="1"/>
    <col min="4" max="4" width="15.44140625"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112</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Information'!B15</f>
        <v>Site Name:[If applying for eight sites, enter site eight name here]</v>
      </c>
      <c r="B3" s="54"/>
      <c r="C3" s="50"/>
      <c r="D3" s="51"/>
      <c r="E3" s="52"/>
      <c r="F3" s="53"/>
      <c r="G3" s="53"/>
      <c r="H3" s="53"/>
      <c r="I3" s="34"/>
      <c r="J3" s="33"/>
    </row>
    <row r="4" spans="1:14" ht="45.75" customHeight="1" x14ac:dyDescent="0.3">
      <c r="A4" s="55" t="s">
        <v>46</v>
      </c>
      <c r="B4" s="56" t="s">
        <v>47</v>
      </c>
      <c r="C4" s="57" t="s">
        <v>48</v>
      </c>
      <c r="D4" s="58" t="s">
        <v>49</v>
      </c>
      <c r="E4" s="59" t="s">
        <v>50</v>
      </c>
      <c r="F4" s="59" t="s">
        <v>51</v>
      </c>
      <c r="G4" s="59" t="s">
        <v>52</v>
      </c>
      <c r="H4" s="59" t="s">
        <v>53</v>
      </c>
      <c r="I4" s="34"/>
      <c r="J4" s="33"/>
      <c r="K4" s="35"/>
      <c r="L4" s="36"/>
      <c r="M4" s="36"/>
      <c r="N4" s="37"/>
    </row>
    <row r="5" spans="1:14" ht="105" x14ac:dyDescent="0.25">
      <c r="A5" s="19" t="s">
        <v>54</v>
      </c>
      <c r="B5" s="20" t="s">
        <v>55</v>
      </c>
      <c r="C5" s="21" t="s">
        <v>56</v>
      </c>
      <c r="D5" s="24" t="s">
        <v>57</v>
      </c>
      <c r="E5" s="24" t="s">
        <v>58</v>
      </c>
      <c r="F5" s="24" t="s">
        <v>59</v>
      </c>
      <c r="G5" s="25" t="s">
        <v>60</v>
      </c>
      <c r="H5" s="25" t="s">
        <v>60</v>
      </c>
      <c r="I5" s="38"/>
      <c r="J5" s="37"/>
      <c r="K5" s="39"/>
      <c r="L5" s="39"/>
      <c r="M5" s="37"/>
      <c r="N5" s="37"/>
    </row>
    <row r="6" spans="1:14" ht="105" x14ac:dyDescent="0.25">
      <c r="A6" s="9" t="s">
        <v>61</v>
      </c>
      <c r="B6" s="20" t="s">
        <v>62</v>
      </c>
      <c r="C6" s="11" t="s">
        <v>63</v>
      </c>
      <c r="D6" s="24" t="s">
        <v>64</v>
      </c>
      <c r="E6" s="24" t="s">
        <v>58</v>
      </c>
      <c r="F6" s="24" t="s">
        <v>59</v>
      </c>
      <c r="G6" s="26" t="s">
        <v>60</v>
      </c>
      <c r="H6" s="26" t="s">
        <v>60</v>
      </c>
      <c r="I6" s="38"/>
      <c r="J6" s="37"/>
      <c r="K6" s="39"/>
      <c r="L6" s="39"/>
      <c r="M6" s="37"/>
      <c r="N6" s="37"/>
    </row>
    <row r="7" spans="1:14" ht="105" x14ac:dyDescent="0.25">
      <c r="A7" s="9" t="s">
        <v>65</v>
      </c>
      <c r="B7" s="10" t="s">
        <v>66</v>
      </c>
      <c r="C7" s="11" t="s">
        <v>67</v>
      </c>
      <c r="D7" s="24" t="s">
        <v>68</v>
      </c>
      <c r="E7" s="24" t="s">
        <v>58</v>
      </c>
      <c r="F7" s="24" t="s">
        <v>59</v>
      </c>
      <c r="G7" s="26" t="s">
        <v>60</v>
      </c>
      <c r="H7" s="26" t="s">
        <v>60</v>
      </c>
      <c r="I7" s="38"/>
      <c r="J7" s="37"/>
      <c r="K7" s="39"/>
      <c r="L7" s="39"/>
      <c r="M7" s="37"/>
      <c r="N7" s="37"/>
    </row>
    <row r="8" spans="1:14" ht="105" x14ac:dyDescent="0.25">
      <c r="A8" s="9" t="s">
        <v>69</v>
      </c>
      <c r="B8" s="10" t="s">
        <v>70</v>
      </c>
      <c r="C8" s="11" t="s">
        <v>71</v>
      </c>
      <c r="D8" s="24" t="s">
        <v>72</v>
      </c>
      <c r="E8" s="24" t="s">
        <v>58</v>
      </c>
      <c r="F8" s="24" t="s">
        <v>59</v>
      </c>
      <c r="G8" s="26" t="s">
        <v>60</v>
      </c>
      <c r="H8" s="26" t="s">
        <v>60</v>
      </c>
      <c r="I8" s="38"/>
      <c r="J8" s="37"/>
      <c r="K8" s="39"/>
      <c r="L8" s="39"/>
      <c r="M8" s="37"/>
      <c r="N8" s="37"/>
    </row>
    <row r="9" spans="1:14" ht="105" x14ac:dyDescent="0.25">
      <c r="A9" s="9" t="s">
        <v>73</v>
      </c>
      <c r="B9" s="10" t="s">
        <v>74</v>
      </c>
      <c r="C9" s="11" t="s">
        <v>75</v>
      </c>
      <c r="D9" s="24" t="s">
        <v>76</v>
      </c>
      <c r="E9" s="24" t="s">
        <v>58</v>
      </c>
      <c r="F9" s="24" t="s">
        <v>59</v>
      </c>
      <c r="G9" s="26" t="s">
        <v>60</v>
      </c>
      <c r="H9" s="26" t="s">
        <v>60</v>
      </c>
      <c r="I9" s="38"/>
      <c r="J9" s="37"/>
      <c r="K9" s="39"/>
      <c r="L9" s="39"/>
      <c r="M9" s="37"/>
      <c r="N9" s="37"/>
    </row>
    <row r="10" spans="1:14" ht="105" x14ac:dyDescent="0.25">
      <c r="A10" s="9" t="s">
        <v>77</v>
      </c>
      <c r="B10" s="10" t="s">
        <v>78</v>
      </c>
      <c r="C10" s="11" t="s">
        <v>79</v>
      </c>
      <c r="D10" s="24" t="s">
        <v>80</v>
      </c>
      <c r="E10" s="24" t="s">
        <v>58</v>
      </c>
      <c r="F10" s="24" t="s">
        <v>59</v>
      </c>
      <c r="G10" s="26" t="s">
        <v>60</v>
      </c>
      <c r="H10" s="26" t="s">
        <v>60</v>
      </c>
      <c r="I10" s="38"/>
      <c r="J10" s="37"/>
      <c r="K10" s="39"/>
      <c r="L10" s="39"/>
      <c r="M10" s="37"/>
      <c r="N10" s="37"/>
    </row>
    <row r="11" spans="1:14" ht="105" x14ac:dyDescent="0.25">
      <c r="A11" s="9" t="s">
        <v>81</v>
      </c>
      <c r="B11" s="10" t="s">
        <v>82</v>
      </c>
      <c r="C11" s="11" t="s">
        <v>83</v>
      </c>
      <c r="D11" s="24" t="s">
        <v>84</v>
      </c>
      <c r="E11" s="24" t="s">
        <v>58</v>
      </c>
      <c r="F11" s="24" t="s">
        <v>59</v>
      </c>
      <c r="G11" s="26" t="s">
        <v>60</v>
      </c>
      <c r="H11" s="26" t="s">
        <v>60</v>
      </c>
      <c r="I11" s="38"/>
      <c r="J11" s="37"/>
      <c r="K11" s="39"/>
      <c r="L11" s="39"/>
      <c r="M11" s="37"/>
      <c r="N11" s="37"/>
    </row>
    <row r="12" spans="1:14" ht="105" x14ac:dyDescent="0.25">
      <c r="A12" s="9" t="s">
        <v>85</v>
      </c>
      <c r="B12" s="10" t="s">
        <v>86</v>
      </c>
      <c r="C12" s="11" t="s">
        <v>87</v>
      </c>
      <c r="D12" s="24" t="s">
        <v>88</v>
      </c>
      <c r="E12" s="24" t="s">
        <v>58</v>
      </c>
      <c r="F12" s="24" t="s">
        <v>59</v>
      </c>
      <c r="G12" s="26" t="s">
        <v>60</v>
      </c>
      <c r="H12" s="26" t="s">
        <v>60</v>
      </c>
      <c r="I12" s="38"/>
      <c r="J12" s="37"/>
      <c r="K12" s="39"/>
      <c r="L12" s="39"/>
      <c r="M12" s="37"/>
      <c r="N12" s="37"/>
    </row>
    <row r="13" spans="1:14" ht="105" x14ac:dyDescent="0.25">
      <c r="A13" s="9" t="s">
        <v>89</v>
      </c>
      <c r="B13" s="12" t="s">
        <v>90</v>
      </c>
      <c r="C13" s="11" t="s">
        <v>91</v>
      </c>
      <c r="D13" s="24" t="s">
        <v>92</v>
      </c>
      <c r="E13" s="24" t="s">
        <v>58</v>
      </c>
      <c r="F13" s="24" t="s">
        <v>59</v>
      </c>
      <c r="G13" s="26" t="s">
        <v>60</v>
      </c>
      <c r="H13" s="26" t="s">
        <v>60</v>
      </c>
      <c r="I13" s="38"/>
      <c r="J13" s="37"/>
      <c r="K13" s="39"/>
      <c r="L13" s="39"/>
      <c r="M13" s="37"/>
      <c r="N13" s="37"/>
    </row>
    <row r="14" spans="1:14" ht="105" x14ac:dyDescent="0.25">
      <c r="A14" s="9" t="s">
        <v>93</v>
      </c>
      <c r="B14" s="12" t="s">
        <v>94</v>
      </c>
      <c r="C14" s="11" t="s">
        <v>95</v>
      </c>
      <c r="D14" s="24" t="s">
        <v>96</v>
      </c>
      <c r="E14" s="24" t="s">
        <v>58</v>
      </c>
      <c r="F14" s="24" t="s">
        <v>59</v>
      </c>
      <c r="G14" s="26" t="s">
        <v>60</v>
      </c>
      <c r="H14" s="26" t="s">
        <v>60</v>
      </c>
      <c r="I14" s="38"/>
      <c r="J14" s="37"/>
      <c r="K14" s="39"/>
      <c r="L14" s="39"/>
      <c r="M14" s="37"/>
      <c r="N14" s="37"/>
    </row>
    <row r="15" spans="1:14" ht="105" x14ac:dyDescent="0.25">
      <c r="A15" s="9" t="s">
        <v>97</v>
      </c>
      <c r="B15" s="12" t="s">
        <v>98</v>
      </c>
      <c r="C15" s="11" t="s">
        <v>99</v>
      </c>
      <c r="D15" s="24" t="s">
        <v>100</v>
      </c>
      <c r="E15" s="24" t="s">
        <v>58</v>
      </c>
      <c r="F15" s="24" t="s">
        <v>59</v>
      </c>
      <c r="G15" s="26" t="s">
        <v>60</v>
      </c>
      <c r="H15" s="26" t="s">
        <v>60</v>
      </c>
      <c r="I15" s="38"/>
      <c r="J15" s="37"/>
      <c r="K15" s="39"/>
      <c r="L15" s="39"/>
      <c r="M15" s="37"/>
      <c r="N15" s="37"/>
    </row>
    <row r="16" spans="1:14" ht="105.6"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41">
        <f>SUBTOTAL(109,Table1320[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2" priority="1">
      <formula>($B$17&gt;15000)</formula>
    </cfRule>
  </conditionalFormatting>
  <pageMargins left="0.25" right="0.25" top="0.75" bottom="0.75" header="0.3" footer="0.3"/>
  <pageSetup scale="47" fitToHeight="0"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66"/>
  <sheetViews>
    <sheetView zoomScaleNormal="100" zoomScaleSheetLayoutView="100" workbookViewId="0"/>
  </sheetViews>
  <sheetFormatPr defaultColWidth="0" defaultRowHeight="15.6" zeroHeight="1" x14ac:dyDescent="0.3"/>
  <cols>
    <col min="1" max="1" width="19" style="8" customWidth="1"/>
    <col min="2" max="2" width="11.21875" style="31" customWidth="1"/>
    <col min="3" max="3" width="56" style="32" customWidth="1"/>
    <col min="4" max="4" width="14.77734375"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113</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Information'!B16</f>
        <v>Site Name:[If applying for nine sites, enter site nine name here]</v>
      </c>
      <c r="B3" s="54"/>
      <c r="C3" s="50"/>
      <c r="D3" s="51"/>
      <c r="E3" s="52"/>
      <c r="F3" s="53"/>
      <c r="G3" s="53"/>
      <c r="H3" s="53"/>
      <c r="I3" s="34"/>
      <c r="J3" s="33"/>
    </row>
    <row r="4" spans="1:14" ht="45.75" customHeight="1" x14ac:dyDescent="0.3">
      <c r="A4" s="55" t="s">
        <v>46</v>
      </c>
      <c r="B4" s="56" t="s">
        <v>47</v>
      </c>
      <c r="C4" s="57" t="s">
        <v>48</v>
      </c>
      <c r="D4" s="58" t="s">
        <v>49</v>
      </c>
      <c r="E4" s="59" t="s">
        <v>50</v>
      </c>
      <c r="F4" s="59" t="s">
        <v>51</v>
      </c>
      <c r="G4" s="59" t="s">
        <v>52</v>
      </c>
      <c r="H4" s="59" t="s">
        <v>53</v>
      </c>
      <c r="I4" s="34"/>
      <c r="J4" s="33"/>
      <c r="K4" s="35"/>
      <c r="L4" s="36"/>
      <c r="M4" s="36"/>
      <c r="N4" s="37"/>
    </row>
    <row r="5" spans="1:14" ht="105" x14ac:dyDescent="0.25">
      <c r="A5" s="19" t="s">
        <v>54</v>
      </c>
      <c r="B5" s="20" t="s">
        <v>55</v>
      </c>
      <c r="C5" s="21" t="s">
        <v>56</v>
      </c>
      <c r="D5" s="24" t="s">
        <v>57</v>
      </c>
      <c r="E5" s="24" t="s">
        <v>58</v>
      </c>
      <c r="F5" s="24" t="s">
        <v>59</v>
      </c>
      <c r="G5" s="25" t="s">
        <v>60</v>
      </c>
      <c r="H5" s="25" t="s">
        <v>60</v>
      </c>
      <c r="I5" s="38"/>
      <c r="J5" s="37"/>
      <c r="K5" s="39"/>
      <c r="L5" s="39"/>
      <c r="M5" s="37"/>
      <c r="N5" s="37"/>
    </row>
    <row r="6" spans="1:14" ht="105" x14ac:dyDescent="0.25">
      <c r="A6" s="9" t="s">
        <v>61</v>
      </c>
      <c r="B6" s="20" t="s">
        <v>62</v>
      </c>
      <c r="C6" s="11" t="s">
        <v>63</v>
      </c>
      <c r="D6" s="24" t="s">
        <v>64</v>
      </c>
      <c r="E6" s="24" t="s">
        <v>58</v>
      </c>
      <c r="F6" s="24" t="s">
        <v>59</v>
      </c>
      <c r="G6" s="26" t="s">
        <v>60</v>
      </c>
      <c r="H6" s="26" t="s">
        <v>60</v>
      </c>
      <c r="I6" s="38"/>
      <c r="J6" s="37"/>
      <c r="K6" s="39"/>
      <c r="L6" s="39"/>
      <c r="M6" s="37"/>
      <c r="N6" s="37"/>
    </row>
    <row r="7" spans="1:14" ht="105" x14ac:dyDescent="0.25">
      <c r="A7" s="9" t="s">
        <v>65</v>
      </c>
      <c r="B7" s="10" t="s">
        <v>66</v>
      </c>
      <c r="C7" s="11" t="s">
        <v>67</v>
      </c>
      <c r="D7" s="24" t="s">
        <v>68</v>
      </c>
      <c r="E7" s="24" t="s">
        <v>58</v>
      </c>
      <c r="F7" s="24" t="s">
        <v>59</v>
      </c>
      <c r="G7" s="26" t="s">
        <v>60</v>
      </c>
      <c r="H7" s="26" t="s">
        <v>60</v>
      </c>
      <c r="I7" s="38"/>
      <c r="J7" s="37"/>
      <c r="K7" s="39"/>
      <c r="L7" s="39"/>
      <c r="M7" s="37"/>
      <c r="N7" s="37"/>
    </row>
    <row r="8" spans="1:14" ht="105" x14ac:dyDescent="0.25">
      <c r="A8" s="9" t="s">
        <v>69</v>
      </c>
      <c r="B8" s="10" t="s">
        <v>70</v>
      </c>
      <c r="C8" s="11" t="s">
        <v>71</v>
      </c>
      <c r="D8" s="24" t="s">
        <v>72</v>
      </c>
      <c r="E8" s="24" t="s">
        <v>58</v>
      </c>
      <c r="F8" s="24" t="s">
        <v>59</v>
      </c>
      <c r="G8" s="26" t="s">
        <v>60</v>
      </c>
      <c r="H8" s="26" t="s">
        <v>60</v>
      </c>
      <c r="I8" s="38"/>
      <c r="J8" s="37"/>
      <c r="K8" s="39"/>
      <c r="L8" s="39"/>
      <c r="M8" s="37"/>
      <c r="N8" s="37"/>
    </row>
    <row r="9" spans="1:14" ht="105" x14ac:dyDescent="0.25">
      <c r="A9" s="9" t="s">
        <v>73</v>
      </c>
      <c r="B9" s="10" t="s">
        <v>74</v>
      </c>
      <c r="C9" s="11" t="s">
        <v>75</v>
      </c>
      <c r="D9" s="24" t="s">
        <v>76</v>
      </c>
      <c r="E9" s="24" t="s">
        <v>58</v>
      </c>
      <c r="F9" s="24" t="s">
        <v>59</v>
      </c>
      <c r="G9" s="26" t="s">
        <v>60</v>
      </c>
      <c r="H9" s="26" t="s">
        <v>60</v>
      </c>
      <c r="I9" s="38"/>
      <c r="J9" s="37"/>
      <c r="K9" s="39"/>
      <c r="L9" s="39"/>
      <c r="M9" s="37"/>
      <c r="N9" s="37"/>
    </row>
    <row r="10" spans="1:14" ht="105" x14ac:dyDescent="0.25">
      <c r="A10" s="9" t="s">
        <v>77</v>
      </c>
      <c r="B10" s="10" t="s">
        <v>78</v>
      </c>
      <c r="C10" s="11" t="s">
        <v>79</v>
      </c>
      <c r="D10" s="24" t="s">
        <v>80</v>
      </c>
      <c r="E10" s="24" t="s">
        <v>58</v>
      </c>
      <c r="F10" s="24" t="s">
        <v>59</v>
      </c>
      <c r="G10" s="26" t="s">
        <v>60</v>
      </c>
      <c r="H10" s="26" t="s">
        <v>60</v>
      </c>
      <c r="I10" s="38"/>
      <c r="J10" s="37"/>
      <c r="K10" s="39"/>
      <c r="L10" s="39"/>
      <c r="M10" s="37"/>
      <c r="N10" s="37"/>
    </row>
    <row r="11" spans="1:14" ht="105" x14ac:dyDescent="0.25">
      <c r="A11" s="9" t="s">
        <v>81</v>
      </c>
      <c r="B11" s="10" t="s">
        <v>82</v>
      </c>
      <c r="C11" s="11" t="s">
        <v>83</v>
      </c>
      <c r="D11" s="24" t="s">
        <v>84</v>
      </c>
      <c r="E11" s="24" t="s">
        <v>58</v>
      </c>
      <c r="F11" s="24" t="s">
        <v>59</v>
      </c>
      <c r="G11" s="26" t="s">
        <v>60</v>
      </c>
      <c r="H11" s="26" t="s">
        <v>60</v>
      </c>
      <c r="I11" s="38"/>
      <c r="J11" s="37"/>
      <c r="K11" s="39"/>
      <c r="L11" s="39"/>
      <c r="M11" s="37"/>
      <c r="N11" s="37"/>
    </row>
    <row r="12" spans="1:14" ht="105" x14ac:dyDescent="0.25">
      <c r="A12" s="9" t="s">
        <v>85</v>
      </c>
      <c r="B12" s="10" t="s">
        <v>86</v>
      </c>
      <c r="C12" s="11" t="s">
        <v>87</v>
      </c>
      <c r="D12" s="24" t="s">
        <v>88</v>
      </c>
      <c r="E12" s="24" t="s">
        <v>58</v>
      </c>
      <c r="F12" s="24" t="s">
        <v>59</v>
      </c>
      <c r="G12" s="26" t="s">
        <v>60</v>
      </c>
      <c r="H12" s="26" t="s">
        <v>60</v>
      </c>
      <c r="I12" s="38"/>
      <c r="J12" s="37"/>
      <c r="K12" s="39"/>
      <c r="L12" s="39"/>
      <c r="M12" s="37"/>
      <c r="N12" s="37"/>
    </row>
    <row r="13" spans="1:14" ht="105" x14ac:dyDescent="0.25">
      <c r="A13" s="9" t="s">
        <v>89</v>
      </c>
      <c r="B13" s="12" t="s">
        <v>90</v>
      </c>
      <c r="C13" s="11" t="s">
        <v>91</v>
      </c>
      <c r="D13" s="24" t="s">
        <v>92</v>
      </c>
      <c r="E13" s="24" t="s">
        <v>58</v>
      </c>
      <c r="F13" s="24" t="s">
        <v>59</v>
      </c>
      <c r="G13" s="26" t="s">
        <v>60</v>
      </c>
      <c r="H13" s="26" t="s">
        <v>60</v>
      </c>
      <c r="I13" s="38"/>
      <c r="J13" s="37"/>
      <c r="K13" s="39"/>
      <c r="L13" s="39"/>
      <c r="M13" s="37"/>
      <c r="N13" s="37"/>
    </row>
    <row r="14" spans="1:14" ht="105" x14ac:dyDescent="0.25">
      <c r="A14" s="9" t="s">
        <v>93</v>
      </c>
      <c r="B14" s="12" t="s">
        <v>94</v>
      </c>
      <c r="C14" s="11" t="s">
        <v>95</v>
      </c>
      <c r="D14" s="24" t="s">
        <v>96</v>
      </c>
      <c r="E14" s="24" t="s">
        <v>58</v>
      </c>
      <c r="F14" s="24" t="s">
        <v>59</v>
      </c>
      <c r="G14" s="26" t="s">
        <v>60</v>
      </c>
      <c r="H14" s="26" t="s">
        <v>60</v>
      </c>
      <c r="I14" s="38"/>
      <c r="J14" s="37"/>
      <c r="K14" s="39"/>
      <c r="L14" s="39"/>
      <c r="M14" s="37"/>
      <c r="N14" s="37"/>
    </row>
    <row r="15" spans="1:14" ht="105" x14ac:dyDescent="0.25">
      <c r="A15" s="9" t="s">
        <v>97</v>
      </c>
      <c r="B15" s="12" t="s">
        <v>98</v>
      </c>
      <c r="C15" s="11" t="s">
        <v>99</v>
      </c>
      <c r="D15" s="24" t="s">
        <v>100</v>
      </c>
      <c r="E15" s="24" t="s">
        <v>58</v>
      </c>
      <c r="F15" s="24" t="s">
        <v>59</v>
      </c>
      <c r="G15" s="26" t="s">
        <v>60</v>
      </c>
      <c r="H15" s="26" t="s">
        <v>60</v>
      </c>
      <c r="I15" s="38"/>
      <c r="J15" s="37"/>
      <c r="K15" s="39"/>
      <c r="L15" s="39"/>
      <c r="M15" s="37"/>
      <c r="N15" s="37"/>
    </row>
    <row r="16" spans="1:14" ht="105.6"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41">
        <f>SUBTOTAL(109,Table1321[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1" priority="1">
      <formula>($B$17&gt;15000)</formula>
    </cfRule>
  </conditionalFormatting>
  <pageMargins left="0.25" right="0.25" top="0.75" bottom="0.75" header="0.3" footer="0.3"/>
  <pageSetup scale="47" fitToHeight="0"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66"/>
  <sheetViews>
    <sheetView zoomScaleNormal="100" zoomScaleSheetLayoutView="100" workbookViewId="0"/>
  </sheetViews>
  <sheetFormatPr defaultColWidth="0" defaultRowHeight="15.6" zeroHeight="1" x14ac:dyDescent="0.3"/>
  <cols>
    <col min="1" max="1" width="19.21875" style="8" customWidth="1"/>
    <col min="2" max="2" width="11.21875" style="31" customWidth="1"/>
    <col min="3" max="3" width="53.77734375" style="32" customWidth="1"/>
    <col min="4" max="4" width="14.77734375"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114</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Information'!B17</f>
        <v>Site Name:[If applying for ten sites, enter site ten name here]</v>
      </c>
      <c r="B3" s="54"/>
      <c r="C3" s="50"/>
      <c r="D3" s="51"/>
      <c r="E3" s="52"/>
      <c r="F3" s="53"/>
      <c r="G3" s="53"/>
      <c r="H3" s="53"/>
      <c r="I3" s="34"/>
      <c r="J3" s="33"/>
    </row>
    <row r="4" spans="1:14" ht="45.75" customHeight="1" x14ac:dyDescent="0.3">
      <c r="A4" s="55" t="s">
        <v>46</v>
      </c>
      <c r="B4" s="56" t="s">
        <v>47</v>
      </c>
      <c r="C4" s="57" t="s">
        <v>48</v>
      </c>
      <c r="D4" s="58" t="s">
        <v>49</v>
      </c>
      <c r="E4" s="59" t="s">
        <v>50</v>
      </c>
      <c r="F4" s="59" t="s">
        <v>51</v>
      </c>
      <c r="G4" s="59" t="s">
        <v>52</v>
      </c>
      <c r="H4" s="59" t="s">
        <v>53</v>
      </c>
      <c r="I4" s="34"/>
      <c r="J4" s="33"/>
      <c r="K4" s="35"/>
      <c r="L4" s="36"/>
      <c r="M4" s="36"/>
      <c r="N4" s="37"/>
    </row>
    <row r="5" spans="1:14" ht="75" customHeight="1" x14ac:dyDescent="0.25">
      <c r="A5" s="19" t="s">
        <v>54</v>
      </c>
      <c r="B5" s="20" t="s">
        <v>55</v>
      </c>
      <c r="C5" s="21" t="s">
        <v>56</v>
      </c>
      <c r="D5" s="24" t="s">
        <v>57</v>
      </c>
      <c r="E5" s="24" t="s">
        <v>58</v>
      </c>
      <c r="F5" s="24" t="s">
        <v>59</v>
      </c>
      <c r="G5" s="25" t="s">
        <v>60</v>
      </c>
      <c r="H5" s="25" t="s">
        <v>60</v>
      </c>
      <c r="I5" s="38"/>
      <c r="J5" s="37"/>
      <c r="K5" s="39"/>
      <c r="L5" s="39"/>
      <c r="M5" s="37"/>
      <c r="N5" s="37"/>
    </row>
    <row r="6" spans="1:14" ht="75" customHeight="1" x14ac:dyDescent="0.25">
      <c r="A6" s="9" t="s">
        <v>61</v>
      </c>
      <c r="B6" s="20" t="s">
        <v>62</v>
      </c>
      <c r="C6" s="11" t="s">
        <v>63</v>
      </c>
      <c r="D6" s="24" t="s">
        <v>64</v>
      </c>
      <c r="E6" s="24" t="s">
        <v>58</v>
      </c>
      <c r="F6" s="24" t="s">
        <v>59</v>
      </c>
      <c r="G6" s="26" t="s">
        <v>60</v>
      </c>
      <c r="H6" s="26" t="s">
        <v>60</v>
      </c>
      <c r="I6" s="38"/>
      <c r="J6" s="37"/>
      <c r="K6" s="39"/>
      <c r="L6" s="39"/>
      <c r="M6" s="37"/>
      <c r="N6" s="37"/>
    </row>
    <row r="7" spans="1:14" ht="75" customHeight="1" x14ac:dyDescent="0.25">
      <c r="A7" s="9" t="s">
        <v>65</v>
      </c>
      <c r="B7" s="10" t="s">
        <v>66</v>
      </c>
      <c r="C7" s="11" t="s">
        <v>67</v>
      </c>
      <c r="D7" s="24" t="s">
        <v>68</v>
      </c>
      <c r="E7" s="24" t="s">
        <v>58</v>
      </c>
      <c r="F7" s="24" t="s">
        <v>59</v>
      </c>
      <c r="G7" s="26" t="s">
        <v>60</v>
      </c>
      <c r="H7" s="26" t="s">
        <v>60</v>
      </c>
      <c r="I7" s="38"/>
      <c r="J7" s="37"/>
      <c r="K7" s="39"/>
      <c r="L7" s="39"/>
      <c r="M7" s="37"/>
      <c r="N7" s="37"/>
    </row>
    <row r="8" spans="1:14" ht="75" customHeight="1" x14ac:dyDescent="0.25">
      <c r="A8" s="9" t="s">
        <v>69</v>
      </c>
      <c r="B8" s="10" t="s">
        <v>70</v>
      </c>
      <c r="C8" s="11" t="s">
        <v>71</v>
      </c>
      <c r="D8" s="24" t="s">
        <v>72</v>
      </c>
      <c r="E8" s="24" t="s">
        <v>58</v>
      </c>
      <c r="F8" s="24" t="s">
        <v>59</v>
      </c>
      <c r="G8" s="26" t="s">
        <v>60</v>
      </c>
      <c r="H8" s="26" t="s">
        <v>60</v>
      </c>
      <c r="I8" s="38"/>
      <c r="J8" s="37"/>
      <c r="K8" s="39"/>
      <c r="L8" s="39"/>
      <c r="M8" s="37"/>
      <c r="N8" s="37"/>
    </row>
    <row r="9" spans="1:14" ht="75" customHeight="1" x14ac:dyDescent="0.25">
      <c r="A9" s="9" t="s">
        <v>73</v>
      </c>
      <c r="B9" s="10" t="s">
        <v>74</v>
      </c>
      <c r="C9" s="11" t="s">
        <v>75</v>
      </c>
      <c r="D9" s="24" t="s">
        <v>76</v>
      </c>
      <c r="E9" s="24" t="s">
        <v>58</v>
      </c>
      <c r="F9" s="24" t="s">
        <v>59</v>
      </c>
      <c r="G9" s="26" t="s">
        <v>60</v>
      </c>
      <c r="H9" s="26" t="s">
        <v>60</v>
      </c>
      <c r="I9" s="38"/>
      <c r="J9" s="37"/>
      <c r="K9" s="39"/>
      <c r="L9" s="39"/>
      <c r="M9" s="37"/>
      <c r="N9" s="37"/>
    </row>
    <row r="10" spans="1:14" ht="75" customHeight="1" x14ac:dyDescent="0.25">
      <c r="A10" s="9" t="s">
        <v>77</v>
      </c>
      <c r="B10" s="10" t="s">
        <v>78</v>
      </c>
      <c r="C10" s="11" t="s">
        <v>79</v>
      </c>
      <c r="D10" s="24" t="s">
        <v>80</v>
      </c>
      <c r="E10" s="24" t="s">
        <v>58</v>
      </c>
      <c r="F10" s="24" t="s">
        <v>59</v>
      </c>
      <c r="G10" s="26" t="s">
        <v>60</v>
      </c>
      <c r="H10" s="26" t="s">
        <v>60</v>
      </c>
      <c r="I10" s="38"/>
      <c r="J10" s="37"/>
      <c r="K10" s="39"/>
      <c r="L10" s="39"/>
      <c r="M10" s="37"/>
      <c r="N10" s="37"/>
    </row>
    <row r="11" spans="1:14" ht="75" customHeight="1" x14ac:dyDescent="0.25">
      <c r="A11" s="9" t="s">
        <v>81</v>
      </c>
      <c r="B11" s="10" t="s">
        <v>82</v>
      </c>
      <c r="C11" s="11" t="s">
        <v>83</v>
      </c>
      <c r="D11" s="24" t="s">
        <v>84</v>
      </c>
      <c r="E11" s="24" t="s">
        <v>58</v>
      </c>
      <c r="F11" s="24" t="s">
        <v>59</v>
      </c>
      <c r="G11" s="26" t="s">
        <v>60</v>
      </c>
      <c r="H11" s="26" t="s">
        <v>60</v>
      </c>
      <c r="I11" s="38"/>
      <c r="J11" s="37"/>
      <c r="K11" s="39"/>
      <c r="L11" s="39"/>
      <c r="M11" s="37"/>
      <c r="N11" s="37"/>
    </row>
    <row r="12" spans="1:14" ht="75" customHeight="1" x14ac:dyDescent="0.25">
      <c r="A12" s="9" t="s">
        <v>85</v>
      </c>
      <c r="B12" s="10" t="s">
        <v>86</v>
      </c>
      <c r="C12" s="11" t="s">
        <v>87</v>
      </c>
      <c r="D12" s="24" t="s">
        <v>88</v>
      </c>
      <c r="E12" s="24" t="s">
        <v>58</v>
      </c>
      <c r="F12" s="24" t="s">
        <v>59</v>
      </c>
      <c r="G12" s="26" t="s">
        <v>60</v>
      </c>
      <c r="H12" s="26" t="s">
        <v>60</v>
      </c>
      <c r="I12" s="38"/>
      <c r="J12" s="37"/>
      <c r="K12" s="39"/>
      <c r="L12" s="39"/>
      <c r="M12" s="37"/>
      <c r="N12" s="37"/>
    </row>
    <row r="13" spans="1:14" ht="75" customHeight="1" x14ac:dyDescent="0.25">
      <c r="A13" s="9" t="s">
        <v>89</v>
      </c>
      <c r="B13" s="12" t="s">
        <v>90</v>
      </c>
      <c r="C13" s="11" t="s">
        <v>91</v>
      </c>
      <c r="D13" s="24" t="s">
        <v>92</v>
      </c>
      <c r="E13" s="24" t="s">
        <v>58</v>
      </c>
      <c r="F13" s="24" t="s">
        <v>59</v>
      </c>
      <c r="G13" s="26" t="s">
        <v>60</v>
      </c>
      <c r="H13" s="26" t="s">
        <v>60</v>
      </c>
      <c r="I13" s="38"/>
      <c r="J13" s="37"/>
      <c r="K13" s="39"/>
      <c r="L13" s="39"/>
      <c r="M13" s="37"/>
      <c r="N13" s="37"/>
    </row>
    <row r="14" spans="1:14" ht="78" customHeight="1" x14ac:dyDescent="0.25">
      <c r="A14" s="9" t="s">
        <v>93</v>
      </c>
      <c r="B14" s="12" t="s">
        <v>94</v>
      </c>
      <c r="C14" s="11" t="s">
        <v>95</v>
      </c>
      <c r="D14" s="24" t="s">
        <v>96</v>
      </c>
      <c r="E14" s="24" t="s">
        <v>58</v>
      </c>
      <c r="F14" s="24" t="s">
        <v>59</v>
      </c>
      <c r="G14" s="26" t="s">
        <v>60</v>
      </c>
      <c r="H14" s="26" t="s">
        <v>60</v>
      </c>
      <c r="I14" s="38"/>
      <c r="J14" s="37"/>
      <c r="K14" s="39"/>
      <c r="L14" s="39"/>
      <c r="M14" s="37"/>
      <c r="N14" s="37"/>
    </row>
    <row r="15" spans="1:14" ht="73.5" customHeight="1" x14ac:dyDescent="0.25">
      <c r="A15" s="9" t="s">
        <v>97</v>
      </c>
      <c r="B15" s="12" t="s">
        <v>98</v>
      </c>
      <c r="C15" s="11" t="s">
        <v>99</v>
      </c>
      <c r="D15" s="24" t="s">
        <v>100</v>
      </c>
      <c r="E15" s="24" t="s">
        <v>58</v>
      </c>
      <c r="F15" s="24" t="s">
        <v>59</v>
      </c>
      <c r="G15" s="26" t="s">
        <v>60</v>
      </c>
      <c r="H15" s="26" t="s">
        <v>60</v>
      </c>
      <c r="I15" s="38"/>
      <c r="J15" s="37"/>
      <c r="K15" s="39"/>
      <c r="L15" s="39"/>
      <c r="M15" s="37"/>
      <c r="N15" s="37"/>
    </row>
    <row r="16" spans="1:14" ht="73.5" customHeight="1"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41">
        <f>SUBTOTAL(109,Table1322[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0" priority="1">
      <formula>($B$17&gt;15000)</formula>
    </cfRule>
  </conditionalFormatting>
  <pageMargins left="0.25" right="0.25" top="0.75" bottom="0.75" header="0.3" footer="0.3"/>
  <pageSetup scale="47" fitToHeight="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70"/>
  <sheetViews>
    <sheetView zoomScaleNormal="100" zoomScaleSheetLayoutView="100" workbookViewId="0"/>
  </sheetViews>
  <sheetFormatPr defaultColWidth="0" defaultRowHeight="15" zeroHeight="1" x14ac:dyDescent="0.25"/>
  <cols>
    <col min="1" max="1" width="35.44140625" style="2" customWidth="1"/>
    <col min="2" max="2" width="49.5546875" style="5" customWidth="1"/>
    <col min="3" max="3" width="24.44140625" style="3" hidden="1" customWidth="1"/>
    <col min="4" max="4" width="24.21875" style="3" hidden="1" customWidth="1"/>
    <col min="5" max="5" width="17.77734375" style="3" hidden="1" customWidth="1"/>
    <col min="6" max="7" width="10.77734375" style="3" hidden="1" customWidth="1"/>
    <col min="8" max="8" width="21.21875" style="4" hidden="1" customWidth="1"/>
    <col min="9" max="9" width="9.21875" style="3" hidden="1" customWidth="1"/>
    <col min="10" max="10" width="15.77734375" style="3" hidden="1" customWidth="1"/>
    <col min="11" max="11" width="25.21875" style="3" hidden="1" customWidth="1"/>
    <col min="12" max="16384" width="9.21875" style="3" hidden="1"/>
  </cols>
  <sheetData>
    <row r="1" spans="1:6" ht="21.6" thickBot="1" x14ac:dyDescent="0.3">
      <c r="A1" s="22" t="s">
        <v>115</v>
      </c>
      <c r="B1" s="23"/>
    </row>
    <row r="2" spans="1:6" x14ac:dyDescent="0.25">
      <c r="A2" s="2" t="s">
        <v>11</v>
      </c>
      <c r="B2" s="5" t="s">
        <v>116</v>
      </c>
      <c r="C2" s="3" t="s">
        <v>117</v>
      </c>
      <c r="D2" s="3" t="s">
        <v>118</v>
      </c>
      <c r="E2" s="3" t="s">
        <v>119</v>
      </c>
      <c r="F2" s="3" t="s">
        <v>120</v>
      </c>
    </row>
    <row r="3" spans="1:6" ht="15.6" x14ac:dyDescent="0.3">
      <c r="A3" s="2" t="s">
        <v>13</v>
      </c>
      <c r="B3" s="2" t="str">
        <f>'Contact and Site Information'!B3</f>
        <v>[Enter SFA name here]</v>
      </c>
      <c r="C3" s="69"/>
      <c r="D3" s="69"/>
      <c r="E3" s="69"/>
      <c r="F3" s="69"/>
    </row>
    <row r="4" spans="1:6" ht="15.6" x14ac:dyDescent="0.3">
      <c r="A4" s="2" t="s">
        <v>121</v>
      </c>
      <c r="B4" s="2" t="str">
        <f>'Contact and Site Information'!B4</f>
        <v>[Enter contact name here]</v>
      </c>
      <c r="C4" s="69"/>
      <c r="D4" s="69"/>
      <c r="E4" s="69"/>
      <c r="F4" s="69"/>
    </row>
    <row r="5" spans="1:6" ht="15.6" x14ac:dyDescent="0.3">
      <c r="A5" s="2" t="s">
        <v>122</v>
      </c>
      <c r="B5" s="2" t="str">
        <f>'Contact and Site Information'!B5</f>
        <v>[Enter contact title here]</v>
      </c>
      <c r="C5" s="69"/>
      <c r="D5" s="69"/>
      <c r="E5" s="69"/>
      <c r="F5" s="69"/>
    </row>
    <row r="6" spans="1:6" ht="15.6" x14ac:dyDescent="0.3">
      <c r="A6" s="2" t="s">
        <v>123</v>
      </c>
      <c r="B6" s="2" t="str">
        <f>'Contact and Site Information'!B6</f>
        <v>[Enter contact email here]</v>
      </c>
      <c r="C6" s="69"/>
      <c r="D6" s="69"/>
      <c r="E6" s="69"/>
      <c r="F6" s="69"/>
    </row>
    <row r="7" spans="1:6" ht="15.6" x14ac:dyDescent="0.3">
      <c r="A7" s="2" t="s">
        <v>124</v>
      </c>
      <c r="B7" s="2" t="str">
        <f>'Contact and Site Information'!B7</f>
        <v>[Enter contact phone number here]</v>
      </c>
      <c r="C7" s="69"/>
      <c r="D7" s="69"/>
      <c r="E7" s="69"/>
      <c r="F7" s="69"/>
    </row>
    <row r="8" spans="1:6" ht="15.6" x14ac:dyDescent="0.3">
      <c r="A8" s="2" t="s">
        <v>125</v>
      </c>
      <c r="B8" s="2" t="str">
        <f>'Contact and Site Information'!B8</f>
        <v>[Enter site one name here]</v>
      </c>
      <c r="C8" s="69"/>
      <c r="D8" s="69"/>
      <c r="E8" s="69"/>
      <c r="F8" s="69"/>
    </row>
    <row r="9" spans="1:6" ht="15.6" x14ac:dyDescent="0.3">
      <c r="A9" s="14" t="s">
        <v>126</v>
      </c>
      <c r="B9" s="6">
        <f>Table13[[#Totals],[ Cost (in whole dollars)]]</f>
        <v>0</v>
      </c>
      <c r="C9" s="69"/>
      <c r="D9" s="69"/>
      <c r="E9" s="69"/>
      <c r="F9" s="69"/>
    </row>
    <row r="10" spans="1:6" ht="15.6" x14ac:dyDescent="0.3">
      <c r="A10" s="2" t="s">
        <v>127</v>
      </c>
      <c r="B10" s="2" t="str">
        <f>IF('Contact and Site Information'!B9=0, "No Request", 'Contact and Site Information'!B9)</f>
        <v>[If applying for two sites, enter site two name here]</v>
      </c>
      <c r="C10" s="69"/>
      <c r="D10" s="69"/>
      <c r="E10" s="69"/>
      <c r="F10" s="69"/>
    </row>
    <row r="11" spans="1:6" ht="15.6" x14ac:dyDescent="0.3">
      <c r="A11" s="14" t="s">
        <v>128</v>
      </c>
      <c r="B11" s="6">
        <f>Table132[[#Totals],[ Cost (in whole dollars)]]</f>
        <v>0</v>
      </c>
      <c r="C11" s="69"/>
      <c r="D11" s="69"/>
      <c r="E11" s="69"/>
      <c r="F11" s="69"/>
    </row>
    <row r="12" spans="1:6" ht="15.6" x14ac:dyDescent="0.3">
      <c r="A12" s="2" t="s">
        <v>129</v>
      </c>
      <c r="B12" s="2" t="str">
        <f>IF('Contact and Site Information'!B10=0, "No Request", 'Contact and Site Information'!B10)</f>
        <v>[If applying for three sites, enter site three name here]</v>
      </c>
      <c r="C12" s="69"/>
      <c r="D12" s="69"/>
      <c r="E12" s="69"/>
      <c r="F12" s="69"/>
    </row>
    <row r="13" spans="1:6" ht="15.6" x14ac:dyDescent="0.3">
      <c r="A13" s="14" t="s">
        <v>130</v>
      </c>
      <c r="B13" s="6">
        <f>Table134[[#Totals],[ Cost (in whole dollars)]]</f>
        <v>0</v>
      </c>
      <c r="C13" s="69"/>
      <c r="D13" s="69"/>
      <c r="E13" s="69"/>
      <c r="F13" s="69"/>
    </row>
    <row r="14" spans="1:6" ht="15.6" x14ac:dyDescent="0.3">
      <c r="A14" s="2" t="s">
        <v>131</v>
      </c>
      <c r="B14" s="2" t="str">
        <f>IF('Contact and Site Information'!B11=0, "No Request", 'Contact and Site Information'!B11)</f>
        <v>[If applying for four sites, enter site four name here]</v>
      </c>
      <c r="C14" s="69"/>
      <c r="D14" s="69"/>
      <c r="E14" s="69"/>
      <c r="F14" s="69"/>
    </row>
    <row r="15" spans="1:6" ht="15.6" x14ac:dyDescent="0.3">
      <c r="A15" s="14" t="s">
        <v>132</v>
      </c>
      <c r="B15" s="6">
        <f>Table136[[#Totals],[ Cost (in whole dollars)]]</f>
        <v>0</v>
      </c>
      <c r="C15" s="69"/>
      <c r="D15" s="69"/>
      <c r="E15" s="69"/>
      <c r="F15" s="69"/>
    </row>
    <row r="16" spans="1:6" ht="15.6" x14ac:dyDescent="0.3">
      <c r="A16" s="2" t="s">
        <v>133</v>
      </c>
      <c r="B16" s="2" t="str">
        <f>IF('Contact and Site Information'!B12=0, "No Request", 'Contact and Site Information'!B12)</f>
        <v>[If applying for five sites, enter site five name here]</v>
      </c>
      <c r="C16" s="69"/>
      <c r="D16" s="69"/>
      <c r="E16" s="69"/>
      <c r="F16" s="69"/>
    </row>
    <row r="17" spans="1:6" ht="15.6" x14ac:dyDescent="0.3">
      <c r="A17" s="14" t="s">
        <v>134</v>
      </c>
      <c r="B17" s="6">
        <f>Table137[[#Totals],[ Cost (in whole dollars)]]</f>
        <v>0</v>
      </c>
      <c r="C17" s="69"/>
      <c r="D17" s="69"/>
      <c r="E17" s="69"/>
      <c r="F17" s="69"/>
    </row>
    <row r="18" spans="1:6" ht="15.6" x14ac:dyDescent="0.3">
      <c r="A18" s="2" t="s">
        <v>135</v>
      </c>
      <c r="B18" s="2" t="str">
        <f>IF('Contact and Site Information'!B13=0, "No Request", 'Contact and Site Information'!B13)</f>
        <v>[If applying for six sites, enter site six name here]</v>
      </c>
      <c r="C18" s="69"/>
      <c r="D18" s="69"/>
      <c r="E18" s="69"/>
      <c r="F18" s="69"/>
    </row>
    <row r="19" spans="1:6" ht="15.6" x14ac:dyDescent="0.3">
      <c r="A19" s="14" t="s">
        <v>136</v>
      </c>
      <c r="B19" s="6">
        <f>Table1318[[#Totals],[ Cost (in whole dollars)]]</f>
        <v>0</v>
      </c>
      <c r="C19" s="69"/>
      <c r="D19" s="69"/>
      <c r="E19" s="69"/>
      <c r="F19" s="69"/>
    </row>
    <row r="20" spans="1:6" ht="15.6" x14ac:dyDescent="0.3">
      <c r="A20" s="2" t="s">
        <v>137</v>
      </c>
      <c r="B20" s="2" t="str">
        <f>IF('Contact and Site Information'!B14=0, "No Request",  'Contact and Site Information'!B14)</f>
        <v>[If applying for seven sites, enter site seven name here]</v>
      </c>
      <c r="C20" s="69"/>
      <c r="D20" s="69"/>
      <c r="E20" s="69"/>
      <c r="F20" s="69"/>
    </row>
    <row r="21" spans="1:6" ht="15.6" x14ac:dyDescent="0.3">
      <c r="A21" s="14" t="s">
        <v>138</v>
      </c>
      <c r="B21" s="6">
        <f>Table1319[[#Totals],[ Cost (in whole dollars)]]</f>
        <v>0</v>
      </c>
      <c r="C21" s="69"/>
      <c r="D21" s="69"/>
      <c r="E21" s="69"/>
      <c r="F21" s="69"/>
    </row>
    <row r="22" spans="1:6" ht="15.6" x14ac:dyDescent="0.3">
      <c r="A22" s="2" t="s">
        <v>139</v>
      </c>
      <c r="B22" s="2" t="str">
        <f>IF('Contact and Site Information'!B15=0, "No Request", 'Contact and Site Information'!B15)</f>
        <v>[If applying for eight sites, enter site eight name here]</v>
      </c>
      <c r="C22" s="69"/>
      <c r="D22" s="69"/>
      <c r="E22" s="69"/>
      <c r="F22" s="69"/>
    </row>
    <row r="23" spans="1:6" ht="15.6" x14ac:dyDescent="0.3">
      <c r="A23" s="14" t="s">
        <v>140</v>
      </c>
      <c r="B23" s="6">
        <f>Table1320[[#Totals],[ Cost (in whole dollars)]]</f>
        <v>0</v>
      </c>
      <c r="C23" s="69"/>
      <c r="D23" s="69"/>
      <c r="E23" s="69"/>
      <c r="F23" s="69"/>
    </row>
    <row r="24" spans="1:6" ht="15.6" x14ac:dyDescent="0.3">
      <c r="A24" s="2" t="s">
        <v>141</v>
      </c>
      <c r="B24" s="2" t="str">
        <f>IF('Contact and Site Information'!B16=0, "No Request", 'Contact and Site Information'!B16)</f>
        <v>[If applying for nine sites, enter site nine name here]</v>
      </c>
      <c r="C24" s="69"/>
      <c r="D24" s="69"/>
      <c r="E24" s="69"/>
      <c r="F24" s="69"/>
    </row>
    <row r="25" spans="1:6" ht="15.6" x14ac:dyDescent="0.3">
      <c r="A25" s="14" t="s">
        <v>142</v>
      </c>
      <c r="B25" s="6">
        <f>Table1321[[#Totals],[ Cost (in whole dollars)]]</f>
        <v>0</v>
      </c>
      <c r="C25" s="69"/>
      <c r="D25" s="69"/>
      <c r="E25" s="69"/>
      <c r="F25" s="69"/>
    </row>
    <row r="26" spans="1:6" ht="15.6" x14ac:dyDescent="0.3">
      <c r="A26" s="2" t="s">
        <v>143</v>
      </c>
      <c r="B26" s="2" t="str">
        <f>IF('Contact and Site Information'!B17=0, "No Request", 'Contact and Site Information'!B17)</f>
        <v>[If applying for ten sites, enter site ten name here]</v>
      </c>
      <c r="C26" s="69"/>
      <c r="D26" s="69"/>
      <c r="E26" s="69"/>
      <c r="F26" s="69"/>
    </row>
    <row r="27" spans="1:6" ht="16.2" thickBot="1" x14ac:dyDescent="0.35">
      <c r="A27" s="15" t="s">
        <v>144</v>
      </c>
      <c r="B27" s="7">
        <f>Table1322[[#Totals],[ Cost (in whole dollars)]]</f>
        <v>0</v>
      </c>
      <c r="C27" s="69"/>
      <c r="D27" s="69"/>
      <c r="E27" s="69"/>
      <c r="F27" s="69"/>
    </row>
    <row r="28" spans="1:6" ht="16.2" hidden="1" thickTop="1" x14ac:dyDescent="0.3">
      <c r="A28" s="64" t="s">
        <v>145</v>
      </c>
      <c r="B28" s="65">
        <f>SUM(B9,B11,B13,B15,B17,B19,B21,B23,B25,B27)</f>
        <v>0</v>
      </c>
      <c r="C28" s="69">
        <f>SUBTOTAL(109,Table417[SNPU review totals])</f>
        <v>0</v>
      </c>
      <c r="D28" s="69"/>
      <c r="E28" s="69"/>
      <c r="F28" s="69">
        <f>SUBTOTAL(109,Table417[FMU-Invocie$])</f>
        <v>0</v>
      </c>
    </row>
    <row r="29" spans="1:6" hidden="1" x14ac:dyDescent="0.25">
      <c r="A29" s="2" t="s">
        <v>146</v>
      </c>
      <c r="B29" s="5">
        <f>Table417[[#Totals],[Locked Application Summary]]*0.9</f>
        <v>0</v>
      </c>
    </row>
    <row r="30" spans="1:6" hidden="1" x14ac:dyDescent="0.25">
      <c r="A30" s="2" t="s">
        <v>147</v>
      </c>
      <c r="B30" s="5">
        <f>Table417[[#Totals],[SNPU review totals]]</f>
        <v>0</v>
      </c>
    </row>
    <row r="31" spans="1:6" hidden="1" x14ac:dyDescent="0.25">
      <c r="A31" s="2" t="s">
        <v>148</v>
      </c>
    </row>
    <row r="70" ht="15.6" hidden="1" thickTop="1" x14ac:dyDescent="0.25"/>
  </sheetData>
  <pageMargins left="0.25" right="0.25" top="0.75" bottom="0.75" header="0.3" footer="0.3"/>
  <pageSetup scale="99" fitToHeight="0"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399C-F833-4FE8-80F1-1ED9D32BC6D6}">
  <sheetPr>
    <pageSetUpPr fitToPage="1"/>
  </sheetPr>
  <dimension ref="A1:N31"/>
  <sheetViews>
    <sheetView zoomScaleNormal="100" zoomScaleSheetLayoutView="100" workbookViewId="0"/>
  </sheetViews>
  <sheetFormatPr defaultColWidth="0" defaultRowHeight="15.6" zeroHeight="1" x14ac:dyDescent="0.3"/>
  <cols>
    <col min="1" max="1" width="33" style="2" customWidth="1"/>
    <col min="2" max="2" width="35.33203125" style="5" customWidth="1"/>
    <col min="3" max="3" width="27.21875" style="5" customWidth="1"/>
    <col min="4" max="4" width="30.44140625" style="5" bestFit="1" customWidth="1"/>
    <col min="5" max="5" width="52.21875" style="3" customWidth="1"/>
    <col min="6" max="6" width="24.44140625" style="3" customWidth="1"/>
    <col min="7" max="7" width="12.21875" customWidth="1"/>
    <col min="8" max="8" width="14.77734375" style="3" hidden="1" customWidth="1"/>
    <col min="9" max="9" width="10.77734375" style="3" hidden="1" customWidth="1"/>
    <col min="10" max="10" width="21.21875" style="4" hidden="1" customWidth="1"/>
    <col min="11" max="11" width="9.21875" style="3" hidden="1" customWidth="1"/>
    <col min="12" max="12" width="15.77734375" style="3" hidden="1" customWidth="1"/>
    <col min="13" max="14" width="25.21875" style="3" hidden="1" customWidth="1"/>
    <col min="15" max="16384" width="9.21875" style="3" hidden="1"/>
  </cols>
  <sheetData>
    <row r="1" spans="1:10" ht="21.6" thickBot="1" x14ac:dyDescent="0.3">
      <c r="A1" s="22" t="s">
        <v>115</v>
      </c>
      <c r="B1" s="23"/>
      <c r="G1" s="3"/>
      <c r="I1" s="4"/>
      <c r="J1" s="3"/>
    </row>
    <row r="2" spans="1:10" ht="15" x14ac:dyDescent="0.25">
      <c r="A2" s="2" t="s">
        <v>11</v>
      </c>
      <c r="B2" s="5" t="s">
        <v>116</v>
      </c>
      <c r="C2" s="77" t="s">
        <v>150</v>
      </c>
      <c r="D2" s="5" t="s">
        <v>149</v>
      </c>
      <c r="E2" s="3" t="s">
        <v>154</v>
      </c>
      <c r="F2" s="3" t="s">
        <v>117</v>
      </c>
      <c r="G2" s="3" t="s">
        <v>120</v>
      </c>
      <c r="I2" s="4"/>
      <c r="J2" s="3"/>
    </row>
    <row r="3" spans="1:10" ht="15" x14ac:dyDescent="0.25">
      <c r="A3" s="2" t="s">
        <v>13</v>
      </c>
      <c r="B3" s="2" t="str">
        <f>'Contact and Site Information'!B3</f>
        <v>[Enter SFA name here]</v>
      </c>
      <c r="C3" s="1" t="s">
        <v>152</v>
      </c>
      <c r="D3" s="1" t="s">
        <v>151</v>
      </c>
      <c r="E3" s="1" t="s">
        <v>154</v>
      </c>
      <c r="F3" s="75" t="s">
        <v>153</v>
      </c>
      <c r="G3" s="75" t="s">
        <v>153</v>
      </c>
      <c r="I3" s="4"/>
      <c r="J3" s="3"/>
    </row>
    <row r="4" spans="1:10" ht="15" x14ac:dyDescent="0.25">
      <c r="A4" s="2" t="s">
        <v>121</v>
      </c>
      <c r="B4" s="2" t="str">
        <f>'Contact and Site Information'!B4</f>
        <v>[Enter contact name here]</v>
      </c>
      <c r="C4" s="1" t="s">
        <v>152</v>
      </c>
      <c r="D4" s="1" t="s">
        <v>151</v>
      </c>
      <c r="E4" s="1" t="s">
        <v>154</v>
      </c>
      <c r="F4" s="75" t="s">
        <v>153</v>
      </c>
      <c r="G4" s="75" t="s">
        <v>153</v>
      </c>
      <c r="I4" s="4"/>
      <c r="J4" s="3"/>
    </row>
    <row r="5" spans="1:10" ht="15" x14ac:dyDescent="0.25">
      <c r="A5" s="2" t="s">
        <v>122</v>
      </c>
      <c r="B5" s="2" t="str">
        <f>'Contact and Site Information'!B5</f>
        <v>[Enter contact title here]</v>
      </c>
      <c r="C5" s="1" t="s">
        <v>152</v>
      </c>
      <c r="D5" s="1" t="s">
        <v>151</v>
      </c>
      <c r="E5" s="1" t="s">
        <v>154</v>
      </c>
      <c r="F5" s="75" t="s">
        <v>153</v>
      </c>
      <c r="G5" s="75" t="s">
        <v>153</v>
      </c>
      <c r="I5" s="4"/>
      <c r="J5" s="3"/>
    </row>
    <row r="6" spans="1:10" ht="15" x14ac:dyDescent="0.25">
      <c r="A6" s="2" t="s">
        <v>123</v>
      </c>
      <c r="B6" s="2" t="str">
        <f>'Contact and Site Information'!B6</f>
        <v>[Enter contact email here]</v>
      </c>
      <c r="C6" s="1" t="s">
        <v>152</v>
      </c>
      <c r="D6" s="1" t="s">
        <v>151</v>
      </c>
      <c r="E6" s="1" t="s">
        <v>154</v>
      </c>
      <c r="F6" s="75" t="s">
        <v>153</v>
      </c>
      <c r="G6" s="75" t="s">
        <v>153</v>
      </c>
      <c r="I6" s="4"/>
      <c r="J6" s="3"/>
    </row>
    <row r="7" spans="1:10" ht="15" x14ac:dyDescent="0.25">
      <c r="A7" s="2" t="s">
        <v>124</v>
      </c>
      <c r="B7" s="2" t="str">
        <f>'Contact and Site Information'!B7</f>
        <v>[Enter contact phone number here]</v>
      </c>
      <c r="C7" s="1" t="s">
        <v>152</v>
      </c>
      <c r="D7" s="1" t="s">
        <v>151</v>
      </c>
      <c r="E7" s="1" t="s">
        <v>154</v>
      </c>
      <c r="F7" s="75" t="s">
        <v>153</v>
      </c>
      <c r="G7" s="75" t="s">
        <v>153</v>
      </c>
      <c r="I7" s="4"/>
      <c r="J7" s="3"/>
    </row>
    <row r="8" spans="1:10" ht="15" x14ac:dyDescent="0.25">
      <c r="A8" s="2" t="s">
        <v>125</v>
      </c>
      <c r="B8" s="2" t="str">
        <f>'Contact and Site Information'!B8</f>
        <v>[Enter site one name here]</v>
      </c>
      <c r="C8" s="1" t="s">
        <v>152</v>
      </c>
      <c r="D8" s="1" t="s">
        <v>151</v>
      </c>
      <c r="E8" s="1" t="s">
        <v>154</v>
      </c>
      <c r="F8" s="75" t="s">
        <v>153</v>
      </c>
      <c r="G8" s="75" t="s">
        <v>153</v>
      </c>
      <c r="I8" s="4"/>
      <c r="J8" s="3"/>
    </row>
    <row r="9" spans="1:10" ht="15" x14ac:dyDescent="0.25">
      <c r="A9" s="14" t="s">
        <v>126</v>
      </c>
      <c r="B9" s="6">
        <f>Table13[[#Totals],[ Cost (in whole dollars)]]</f>
        <v>0</v>
      </c>
      <c r="C9" s="1" t="s">
        <v>152</v>
      </c>
      <c r="D9" s="1" t="s">
        <v>151</v>
      </c>
      <c r="E9" s="1" t="s">
        <v>154</v>
      </c>
      <c r="F9" s="75" t="s">
        <v>153</v>
      </c>
      <c r="G9" s="75" t="s">
        <v>153</v>
      </c>
      <c r="I9" s="4"/>
      <c r="J9" s="3"/>
    </row>
    <row r="10" spans="1:10" ht="15" x14ac:dyDescent="0.25">
      <c r="A10" s="2" t="s">
        <v>127</v>
      </c>
      <c r="B10" s="2" t="str">
        <f>IF('Contact and Site Information'!B9=0, "No Request", 'Contact and Site Information'!B9)</f>
        <v>[If applying for two sites, enter site two name here]</v>
      </c>
      <c r="C10" s="1" t="s">
        <v>152</v>
      </c>
      <c r="D10" s="1" t="s">
        <v>151</v>
      </c>
      <c r="E10" s="1" t="s">
        <v>154</v>
      </c>
      <c r="F10" s="75" t="s">
        <v>153</v>
      </c>
      <c r="G10" s="75" t="s">
        <v>153</v>
      </c>
      <c r="I10" s="4"/>
      <c r="J10" s="3"/>
    </row>
    <row r="11" spans="1:10" ht="15" x14ac:dyDescent="0.25">
      <c r="A11" s="14" t="s">
        <v>128</v>
      </c>
      <c r="B11" s="6">
        <f>Table132[[#Totals],[ Cost (in whole dollars)]]</f>
        <v>0</v>
      </c>
      <c r="C11" s="1" t="s">
        <v>152</v>
      </c>
      <c r="D11" s="1" t="s">
        <v>151</v>
      </c>
      <c r="E11" s="1" t="s">
        <v>154</v>
      </c>
      <c r="F11" s="75" t="s">
        <v>153</v>
      </c>
      <c r="G11" s="75" t="s">
        <v>153</v>
      </c>
      <c r="I11" s="4"/>
      <c r="J11" s="3"/>
    </row>
    <row r="12" spans="1:10" ht="15" x14ac:dyDescent="0.25">
      <c r="A12" s="2" t="s">
        <v>129</v>
      </c>
      <c r="B12" s="2" t="str">
        <f>IF('Contact and Site Information'!B10=0, "No Request", 'Contact and Site Information'!B10)</f>
        <v>[If applying for three sites, enter site three name here]</v>
      </c>
      <c r="C12" s="1" t="s">
        <v>152</v>
      </c>
      <c r="D12" s="1" t="s">
        <v>151</v>
      </c>
      <c r="E12" s="1" t="s">
        <v>154</v>
      </c>
      <c r="F12" s="75" t="s">
        <v>153</v>
      </c>
      <c r="G12" s="75" t="s">
        <v>153</v>
      </c>
      <c r="I12" s="4"/>
      <c r="J12" s="3"/>
    </row>
    <row r="13" spans="1:10" ht="15" x14ac:dyDescent="0.25">
      <c r="A13" s="14" t="s">
        <v>130</v>
      </c>
      <c r="B13" s="6">
        <f>Table134[[#Totals],[ Cost (in whole dollars)]]</f>
        <v>0</v>
      </c>
      <c r="C13" s="1" t="s">
        <v>152</v>
      </c>
      <c r="D13" s="1" t="s">
        <v>151</v>
      </c>
      <c r="E13" s="1" t="s">
        <v>154</v>
      </c>
      <c r="F13" s="75" t="s">
        <v>153</v>
      </c>
      <c r="G13" s="75" t="s">
        <v>153</v>
      </c>
      <c r="I13" s="4"/>
      <c r="J13" s="3"/>
    </row>
    <row r="14" spans="1:10" ht="15" x14ac:dyDescent="0.25">
      <c r="A14" s="2" t="s">
        <v>131</v>
      </c>
      <c r="B14" s="2" t="str">
        <f>IF('Contact and Site Information'!B11=0, "No Request", 'Contact and Site Information'!B11)</f>
        <v>[If applying for four sites, enter site four name here]</v>
      </c>
      <c r="C14" s="1" t="s">
        <v>152</v>
      </c>
      <c r="D14" s="1" t="s">
        <v>151</v>
      </c>
      <c r="E14" s="1" t="s">
        <v>154</v>
      </c>
      <c r="F14" s="75" t="s">
        <v>153</v>
      </c>
      <c r="G14" s="75" t="s">
        <v>153</v>
      </c>
      <c r="I14" s="4"/>
      <c r="J14" s="3"/>
    </row>
    <row r="15" spans="1:10" ht="15" x14ac:dyDescent="0.25">
      <c r="A15" s="14" t="s">
        <v>132</v>
      </c>
      <c r="B15" s="6">
        <f>Table136[[#Totals],[ Cost (in whole dollars)]]</f>
        <v>0</v>
      </c>
      <c r="C15" s="1" t="s">
        <v>152</v>
      </c>
      <c r="D15" s="1" t="s">
        <v>151</v>
      </c>
      <c r="E15" s="1" t="s">
        <v>154</v>
      </c>
      <c r="F15" s="75" t="s">
        <v>153</v>
      </c>
      <c r="G15" s="75" t="s">
        <v>153</v>
      </c>
      <c r="I15" s="4"/>
      <c r="J15" s="3"/>
    </row>
    <row r="16" spans="1:10" ht="15" x14ac:dyDescent="0.25">
      <c r="A16" s="2" t="s">
        <v>133</v>
      </c>
      <c r="B16" s="2" t="str">
        <f>IF('Contact and Site Information'!B12=0, "No Request", 'Contact and Site Information'!B12)</f>
        <v>[If applying for five sites, enter site five name here]</v>
      </c>
      <c r="C16" s="1" t="s">
        <v>152</v>
      </c>
      <c r="D16" s="1" t="s">
        <v>151</v>
      </c>
      <c r="E16" s="1" t="s">
        <v>154</v>
      </c>
      <c r="F16" s="75" t="s">
        <v>153</v>
      </c>
      <c r="G16" s="75" t="s">
        <v>153</v>
      </c>
      <c r="I16" s="4"/>
      <c r="J16" s="3"/>
    </row>
    <row r="17" spans="1:10" ht="15" x14ac:dyDescent="0.25">
      <c r="A17" s="14" t="s">
        <v>134</v>
      </c>
      <c r="B17" s="6">
        <f>Table137[[#Totals],[ Cost (in whole dollars)]]</f>
        <v>0</v>
      </c>
      <c r="C17" s="1" t="s">
        <v>152</v>
      </c>
      <c r="D17" s="1" t="s">
        <v>151</v>
      </c>
      <c r="E17" s="1" t="s">
        <v>154</v>
      </c>
      <c r="F17" s="75" t="s">
        <v>153</v>
      </c>
      <c r="G17" s="75" t="s">
        <v>153</v>
      </c>
      <c r="I17" s="4"/>
      <c r="J17" s="3"/>
    </row>
    <row r="18" spans="1:10" ht="15" x14ac:dyDescent="0.25">
      <c r="A18" s="2" t="s">
        <v>135</v>
      </c>
      <c r="B18" s="2" t="str">
        <f>IF('Contact and Site Information'!B13=0, "No Request", 'Contact and Site Information'!B13)</f>
        <v>[If applying for six sites, enter site six name here]</v>
      </c>
      <c r="C18" s="1" t="s">
        <v>152</v>
      </c>
      <c r="D18" s="1" t="s">
        <v>151</v>
      </c>
      <c r="E18" s="1" t="s">
        <v>154</v>
      </c>
      <c r="F18" s="75" t="s">
        <v>153</v>
      </c>
      <c r="G18" s="75" t="s">
        <v>153</v>
      </c>
      <c r="I18" s="4"/>
      <c r="J18" s="3"/>
    </row>
    <row r="19" spans="1:10" ht="15" x14ac:dyDescent="0.25">
      <c r="A19" s="14" t="s">
        <v>136</v>
      </c>
      <c r="B19" s="6">
        <f>Table1318[[#Totals],[ Cost (in whole dollars)]]</f>
        <v>0</v>
      </c>
      <c r="C19" s="1" t="s">
        <v>152</v>
      </c>
      <c r="D19" s="1" t="s">
        <v>151</v>
      </c>
      <c r="E19" s="1" t="s">
        <v>154</v>
      </c>
      <c r="F19" s="75" t="s">
        <v>153</v>
      </c>
      <c r="G19" s="75" t="s">
        <v>153</v>
      </c>
      <c r="I19" s="4"/>
      <c r="J19" s="3"/>
    </row>
    <row r="20" spans="1:10" ht="15" x14ac:dyDescent="0.25">
      <c r="A20" s="2" t="s">
        <v>137</v>
      </c>
      <c r="B20" s="2" t="str">
        <f>IF('Contact and Site Information'!B14=0, "No Request",  'Contact and Site Information'!B14)</f>
        <v>[If applying for seven sites, enter site seven name here]</v>
      </c>
      <c r="C20" s="1" t="s">
        <v>152</v>
      </c>
      <c r="D20" s="1" t="s">
        <v>151</v>
      </c>
      <c r="E20" s="1" t="s">
        <v>154</v>
      </c>
      <c r="F20" s="75" t="s">
        <v>153</v>
      </c>
      <c r="G20" s="75" t="s">
        <v>153</v>
      </c>
      <c r="I20" s="4"/>
      <c r="J20" s="3"/>
    </row>
    <row r="21" spans="1:10" ht="15" x14ac:dyDescent="0.25">
      <c r="A21" s="14" t="s">
        <v>138</v>
      </c>
      <c r="B21" s="6">
        <f>Table1319[[#Totals],[ Cost (in whole dollars)]]</f>
        <v>0</v>
      </c>
      <c r="C21" s="1" t="s">
        <v>152</v>
      </c>
      <c r="D21" s="1" t="s">
        <v>151</v>
      </c>
      <c r="E21" s="1" t="s">
        <v>154</v>
      </c>
      <c r="F21" s="75" t="s">
        <v>153</v>
      </c>
      <c r="G21" s="75" t="s">
        <v>153</v>
      </c>
      <c r="I21" s="4"/>
      <c r="J21" s="3"/>
    </row>
    <row r="22" spans="1:10" ht="15" x14ac:dyDescent="0.25">
      <c r="A22" s="2" t="s">
        <v>139</v>
      </c>
      <c r="B22" s="2" t="str">
        <f>IF('Contact and Site Information'!B15=0, "No Request", 'Contact and Site Information'!B15)</f>
        <v>[If applying for eight sites, enter site eight name here]</v>
      </c>
      <c r="C22" s="1" t="s">
        <v>152</v>
      </c>
      <c r="D22" s="1" t="s">
        <v>151</v>
      </c>
      <c r="E22" s="1" t="s">
        <v>154</v>
      </c>
      <c r="F22" s="75" t="s">
        <v>153</v>
      </c>
      <c r="G22" s="75" t="s">
        <v>153</v>
      </c>
      <c r="I22" s="4"/>
      <c r="J22" s="3"/>
    </row>
    <row r="23" spans="1:10" ht="15" x14ac:dyDescent="0.25">
      <c r="A23" s="14" t="s">
        <v>140</v>
      </c>
      <c r="B23" s="6">
        <f>Table1320[[#Totals],[ Cost (in whole dollars)]]</f>
        <v>0</v>
      </c>
      <c r="C23" s="1" t="s">
        <v>152</v>
      </c>
      <c r="D23" s="1" t="s">
        <v>151</v>
      </c>
      <c r="E23" s="1" t="s">
        <v>154</v>
      </c>
      <c r="F23" s="75" t="s">
        <v>153</v>
      </c>
      <c r="G23" s="75" t="s">
        <v>153</v>
      </c>
      <c r="I23" s="4"/>
      <c r="J23" s="3"/>
    </row>
    <row r="24" spans="1:10" ht="15" x14ac:dyDescent="0.25">
      <c r="A24" s="2" t="s">
        <v>141</v>
      </c>
      <c r="B24" s="2" t="str">
        <f>IF('Contact and Site Information'!B16=0, "No Request", 'Contact and Site Information'!B16)</f>
        <v>[If applying for nine sites, enter site nine name here]</v>
      </c>
      <c r="C24" s="1" t="s">
        <v>152</v>
      </c>
      <c r="D24" s="1" t="s">
        <v>151</v>
      </c>
      <c r="E24" s="1" t="s">
        <v>154</v>
      </c>
      <c r="F24" s="75" t="s">
        <v>153</v>
      </c>
      <c r="G24" s="75" t="s">
        <v>153</v>
      </c>
      <c r="I24" s="4"/>
      <c r="J24" s="3"/>
    </row>
    <row r="25" spans="1:10" ht="15" x14ac:dyDescent="0.25">
      <c r="A25" s="14" t="s">
        <v>142</v>
      </c>
      <c r="B25" s="6">
        <f>Table1321[[#Totals],[ Cost (in whole dollars)]]</f>
        <v>0</v>
      </c>
      <c r="C25" s="1" t="s">
        <v>152</v>
      </c>
      <c r="D25" s="1" t="s">
        <v>151</v>
      </c>
      <c r="E25" s="1" t="s">
        <v>154</v>
      </c>
      <c r="F25" s="75" t="s">
        <v>153</v>
      </c>
      <c r="G25" s="75" t="s">
        <v>153</v>
      </c>
      <c r="I25" s="4"/>
      <c r="J25" s="3"/>
    </row>
    <row r="26" spans="1:10" ht="15" x14ac:dyDescent="0.25">
      <c r="A26" s="2" t="s">
        <v>143</v>
      </c>
      <c r="B26" s="2" t="str">
        <f>IF('Contact and Site Information'!B17=0, "No Request", 'Contact and Site Information'!B17)</f>
        <v>[If applying for ten sites, enter site ten name here]</v>
      </c>
      <c r="C26" s="1" t="s">
        <v>152</v>
      </c>
      <c r="D26" s="1" t="s">
        <v>151</v>
      </c>
      <c r="E26" s="1" t="s">
        <v>154</v>
      </c>
      <c r="F26" s="75" t="s">
        <v>153</v>
      </c>
      <c r="G26" s="75" t="s">
        <v>153</v>
      </c>
      <c r="I26" s="4"/>
      <c r="J26" s="3"/>
    </row>
    <row r="27" spans="1:10" thickBot="1" x14ac:dyDescent="0.3">
      <c r="A27" s="15" t="s">
        <v>144</v>
      </c>
      <c r="B27" s="7">
        <f>Table1322[[#Totals],[ Cost (in whole dollars)]]</f>
        <v>0</v>
      </c>
      <c r="C27" s="1" t="s">
        <v>152</v>
      </c>
      <c r="D27" s="1" t="s">
        <v>151</v>
      </c>
      <c r="E27" s="1" t="s">
        <v>154</v>
      </c>
      <c r="F27" s="75" t="s">
        <v>153</v>
      </c>
      <c r="G27" s="75" t="s">
        <v>153</v>
      </c>
      <c r="I27" s="4"/>
      <c r="J27" s="3"/>
    </row>
    <row r="28" spans="1:10" ht="151.5" customHeight="1" thickTop="1" x14ac:dyDescent="0.3">
      <c r="A28" s="64" t="s">
        <v>145</v>
      </c>
      <c r="B28" s="65">
        <f>SUM(B9,B11,B13,B15,B17,B19,B21,B23,B25,B27)</f>
        <v>0</v>
      </c>
      <c r="C28" s="65"/>
      <c r="D28" s="65">
        <f>SUBTOTAL(109,Table4178[SFA List Invoice Dates])</f>
        <v>0</v>
      </c>
      <c r="E28" s="76" t="s">
        <v>155</v>
      </c>
      <c r="F28" s="74">
        <f>SUBTOTAL(109,Table4178[SNPU review totals])</f>
        <v>0</v>
      </c>
      <c r="G28" s="74">
        <f>SUBTOTAL(109,Table4178[FMU-Invocie$])</f>
        <v>0</v>
      </c>
      <c r="I28" s="4"/>
      <c r="J28" s="3"/>
    </row>
    <row r="29" spans="1:10" hidden="1" x14ac:dyDescent="0.3">
      <c r="A29" s="2" t="s">
        <v>146</v>
      </c>
      <c r="B29" s="5">
        <f>Table4178[[#Totals],[Locked Application Summary]]*0.9</f>
        <v>0</v>
      </c>
    </row>
    <row r="30" spans="1:10" hidden="1" x14ac:dyDescent="0.3">
      <c r="A30" s="2" t="s">
        <v>147</v>
      </c>
      <c r="B30" s="5">
        <f>Table4178[[#Totals],[SNPU review totals]]</f>
        <v>0</v>
      </c>
    </row>
    <row r="31" spans="1:10" hidden="1" x14ac:dyDescent="0.3">
      <c r="A31" s="2" t="s">
        <v>148</v>
      </c>
    </row>
  </sheetData>
  <protectedRanges>
    <protectedRange sqref="C3:E27" name="SFAfill"/>
  </protectedRanges>
  <pageMargins left="0.25" right="0.25" top="0.75" bottom="0.75" header="0.3" footer="0.3"/>
  <pageSetup scale="99"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7"/>
  <sheetViews>
    <sheetView zoomScaleNormal="100" zoomScaleSheetLayoutView="100" workbookViewId="0"/>
  </sheetViews>
  <sheetFormatPr defaultColWidth="0" defaultRowHeight="15" zeroHeight="1" x14ac:dyDescent="0.25"/>
  <cols>
    <col min="1" max="1" width="30.77734375" style="2" customWidth="1"/>
    <col min="2" max="2" width="67.5546875" style="5" customWidth="1"/>
    <col min="3" max="3" width="24.44140625" style="3" hidden="1" customWidth="1"/>
    <col min="4" max="4" width="24.21875" style="3" hidden="1" customWidth="1"/>
    <col min="5" max="5" width="17.77734375" style="3" hidden="1" customWidth="1"/>
    <col min="6" max="7" width="10.77734375" style="3" hidden="1" customWidth="1"/>
    <col min="8" max="8" width="21.21875" style="4" hidden="1" customWidth="1"/>
    <col min="9" max="9" width="0" style="3" hidden="1" customWidth="1"/>
    <col min="10" max="10" width="15.77734375" style="3" hidden="1" customWidth="1"/>
    <col min="11" max="11" width="25.21875" style="3" hidden="1" customWidth="1"/>
    <col min="12" max="15" width="0" style="3" hidden="1" customWidth="1"/>
    <col min="16" max="16384" width="9.21875" style="3" hidden="1"/>
  </cols>
  <sheetData>
    <row r="1" spans="1:8" ht="21" x14ac:dyDescent="0.25">
      <c r="A1" s="17" t="s">
        <v>10</v>
      </c>
    </row>
    <row r="2" spans="1:8" x14ac:dyDescent="0.25">
      <c r="A2" s="2" t="s">
        <v>11</v>
      </c>
      <c r="B2" s="5" t="s">
        <v>12</v>
      </c>
    </row>
    <row r="3" spans="1:8" x14ac:dyDescent="0.25">
      <c r="A3" s="1" t="s">
        <v>13</v>
      </c>
      <c r="B3" s="8" t="s">
        <v>14</v>
      </c>
    </row>
    <row r="4" spans="1:8" x14ac:dyDescent="0.25">
      <c r="A4" s="1" t="s">
        <v>15</v>
      </c>
      <c r="B4" s="8" t="s">
        <v>16</v>
      </c>
    </row>
    <row r="5" spans="1:8" x14ac:dyDescent="0.25">
      <c r="A5" s="1" t="s">
        <v>17</v>
      </c>
      <c r="B5" s="8" t="s">
        <v>18</v>
      </c>
    </row>
    <row r="6" spans="1:8" x14ac:dyDescent="0.25">
      <c r="A6" s="1" t="s">
        <v>19</v>
      </c>
      <c r="B6" s="8" t="s">
        <v>20</v>
      </c>
    </row>
    <row r="7" spans="1:8" x14ac:dyDescent="0.25">
      <c r="A7" s="1" t="s">
        <v>21</v>
      </c>
      <c r="B7" s="8" t="s">
        <v>22</v>
      </c>
    </row>
    <row r="8" spans="1:8" x14ac:dyDescent="0.25">
      <c r="A8" s="1" t="s">
        <v>23</v>
      </c>
      <c r="B8" s="8" t="s">
        <v>24</v>
      </c>
      <c r="H8" s="4" t="s">
        <v>25</v>
      </c>
    </row>
    <row r="9" spans="1:8" x14ac:dyDescent="0.25">
      <c r="A9" s="1" t="s">
        <v>26</v>
      </c>
      <c r="B9" s="8" t="s">
        <v>27</v>
      </c>
      <c r="H9" s="4" t="s">
        <v>28</v>
      </c>
    </row>
    <row r="10" spans="1:8" x14ac:dyDescent="0.25">
      <c r="A10" s="1" t="s">
        <v>29</v>
      </c>
      <c r="B10" s="8" t="s">
        <v>30</v>
      </c>
    </row>
    <row r="11" spans="1:8" x14ac:dyDescent="0.25">
      <c r="A11" s="1" t="s">
        <v>31</v>
      </c>
      <c r="B11" s="8" t="s">
        <v>32</v>
      </c>
    </row>
    <row r="12" spans="1:8" x14ac:dyDescent="0.25">
      <c r="A12" s="1" t="s">
        <v>33</v>
      </c>
      <c r="B12" s="8" t="s">
        <v>34</v>
      </c>
    </row>
    <row r="13" spans="1:8" x14ac:dyDescent="0.25">
      <c r="A13" s="1" t="s">
        <v>35</v>
      </c>
      <c r="B13" s="8" t="s">
        <v>36</v>
      </c>
    </row>
    <row r="14" spans="1:8" x14ac:dyDescent="0.25">
      <c r="A14" s="1" t="s">
        <v>37</v>
      </c>
      <c r="B14" s="8" t="s">
        <v>38</v>
      </c>
    </row>
    <row r="15" spans="1:8" x14ac:dyDescent="0.25">
      <c r="A15" s="1" t="s">
        <v>39</v>
      </c>
      <c r="B15" s="8" t="s">
        <v>40</v>
      </c>
    </row>
    <row r="16" spans="1:8" x14ac:dyDescent="0.25">
      <c r="A16" s="1" t="s">
        <v>41</v>
      </c>
      <c r="B16" s="8" t="s">
        <v>42</v>
      </c>
    </row>
    <row r="17" spans="1:2" x14ac:dyDescent="0.25">
      <c r="A17" s="1" t="s">
        <v>43</v>
      </c>
      <c r="B17" s="8" t="s">
        <v>44</v>
      </c>
    </row>
  </sheetData>
  <pageMargins left="0.25" right="0.25" top="0.75" bottom="0.75" header="0.3" footer="0.3"/>
  <pageSetup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6"/>
  <sheetViews>
    <sheetView zoomScaleNormal="100" zoomScaleSheetLayoutView="100" workbookViewId="0"/>
  </sheetViews>
  <sheetFormatPr defaultColWidth="0" defaultRowHeight="15.6" zeroHeight="1" x14ac:dyDescent="0.3"/>
  <cols>
    <col min="1" max="1" width="18.21875" style="8" customWidth="1"/>
    <col min="2" max="2" width="11.21875" style="31" customWidth="1"/>
    <col min="3" max="3" width="60.5546875" style="32" customWidth="1"/>
    <col min="4" max="4" width="13.21875"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45</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Information'!B8</f>
        <v>Site Name:[Enter site one name here]</v>
      </c>
      <c r="B3" s="54"/>
      <c r="C3" s="50"/>
      <c r="D3" s="51"/>
      <c r="E3" s="52"/>
      <c r="F3" s="53"/>
      <c r="G3" s="53"/>
      <c r="H3" s="53"/>
      <c r="I3" s="34"/>
      <c r="J3" s="33"/>
    </row>
    <row r="4" spans="1:14" ht="45.75" customHeight="1" x14ac:dyDescent="0.3">
      <c r="A4" s="55" t="s">
        <v>46</v>
      </c>
      <c r="B4" s="56" t="s">
        <v>47</v>
      </c>
      <c r="C4" s="57" t="s">
        <v>48</v>
      </c>
      <c r="D4" s="58" t="s">
        <v>49</v>
      </c>
      <c r="E4" s="59" t="s">
        <v>50</v>
      </c>
      <c r="F4" s="59" t="s">
        <v>51</v>
      </c>
      <c r="G4" s="59" t="s">
        <v>52</v>
      </c>
      <c r="H4" s="59" t="s">
        <v>53</v>
      </c>
      <c r="I4" s="34"/>
      <c r="J4" s="33"/>
      <c r="K4" s="35"/>
      <c r="L4" s="36"/>
      <c r="M4" s="36"/>
      <c r="N4" s="37"/>
    </row>
    <row r="5" spans="1:14" ht="105" x14ac:dyDescent="0.25">
      <c r="A5" s="19" t="s">
        <v>54</v>
      </c>
      <c r="B5" s="20" t="s">
        <v>55</v>
      </c>
      <c r="C5" s="21" t="s">
        <v>56</v>
      </c>
      <c r="D5" s="24" t="s">
        <v>57</v>
      </c>
      <c r="E5" s="24" t="s">
        <v>58</v>
      </c>
      <c r="F5" s="24" t="s">
        <v>59</v>
      </c>
      <c r="G5" s="25" t="s">
        <v>60</v>
      </c>
      <c r="H5" s="25" t="s">
        <v>60</v>
      </c>
      <c r="I5" s="38"/>
      <c r="J5" s="37"/>
      <c r="K5" s="39"/>
      <c r="L5" s="39"/>
      <c r="M5" s="37"/>
      <c r="N5" s="37"/>
    </row>
    <row r="6" spans="1:14" ht="105" x14ac:dyDescent="0.25">
      <c r="A6" s="9" t="s">
        <v>61</v>
      </c>
      <c r="B6" s="20" t="s">
        <v>62</v>
      </c>
      <c r="C6" s="11" t="s">
        <v>63</v>
      </c>
      <c r="D6" s="24" t="s">
        <v>64</v>
      </c>
      <c r="E6" s="24" t="s">
        <v>58</v>
      </c>
      <c r="F6" s="24" t="s">
        <v>59</v>
      </c>
      <c r="G6" s="26" t="s">
        <v>60</v>
      </c>
      <c r="H6" s="26" t="s">
        <v>60</v>
      </c>
      <c r="I6" s="38"/>
      <c r="J6" s="37"/>
      <c r="K6" s="39"/>
      <c r="L6" s="39"/>
      <c r="M6" s="37"/>
      <c r="N6" s="37"/>
    </row>
    <row r="7" spans="1:14" ht="105" x14ac:dyDescent="0.25">
      <c r="A7" s="9" t="s">
        <v>65</v>
      </c>
      <c r="B7" s="10" t="s">
        <v>66</v>
      </c>
      <c r="C7" s="11" t="s">
        <v>67</v>
      </c>
      <c r="D7" s="24" t="s">
        <v>68</v>
      </c>
      <c r="E7" s="24" t="s">
        <v>58</v>
      </c>
      <c r="F7" s="24" t="s">
        <v>59</v>
      </c>
      <c r="G7" s="26" t="s">
        <v>60</v>
      </c>
      <c r="H7" s="26" t="s">
        <v>60</v>
      </c>
      <c r="I7" s="38"/>
      <c r="J7" s="37"/>
      <c r="K7" s="39"/>
      <c r="L7" s="39"/>
      <c r="M7" s="37"/>
      <c r="N7" s="37"/>
    </row>
    <row r="8" spans="1:14" ht="105" x14ac:dyDescent="0.25">
      <c r="A8" s="9" t="s">
        <v>69</v>
      </c>
      <c r="B8" s="10" t="s">
        <v>70</v>
      </c>
      <c r="C8" s="11" t="s">
        <v>71</v>
      </c>
      <c r="D8" s="24" t="s">
        <v>72</v>
      </c>
      <c r="E8" s="24" t="s">
        <v>58</v>
      </c>
      <c r="F8" s="24" t="s">
        <v>59</v>
      </c>
      <c r="G8" s="26" t="s">
        <v>60</v>
      </c>
      <c r="H8" s="26" t="s">
        <v>60</v>
      </c>
      <c r="I8" s="38"/>
      <c r="J8" s="37"/>
      <c r="K8" s="39"/>
      <c r="L8" s="39"/>
      <c r="M8" s="37"/>
      <c r="N8" s="37"/>
    </row>
    <row r="9" spans="1:14" ht="105" x14ac:dyDescent="0.25">
      <c r="A9" s="9" t="s">
        <v>73</v>
      </c>
      <c r="B9" s="10" t="s">
        <v>74</v>
      </c>
      <c r="C9" s="11" t="s">
        <v>75</v>
      </c>
      <c r="D9" s="24" t="s">
        <v>76</v>
      </c>
      <c r="E9" s="24" t="s">
        <v>58</v>
      </c>
      <c r="F9" s="24" t="s">
        <v>59</v>
      </c>
      <c r="G9" s="26" t="s">
        <v>60</v>
      </c>
      <c r="H9" s="26" t="s">
        <v>60</v>
      </c>
      <c r="I9" s="38"/>
      <c r="J9" s="37"/>
      <c r="K9" s="39"/>
      <c r="L9" s="39"/>
      <c r="M9" s="37"/>
      <c r="N9" s="37"/>
    </row>
    <row r="10" spans="1:14" ht="105" x14ac:dyDescent="0.25">
      <c r="A10" s="9" t="s">
        <v>77</v>
      </c>
      <c r="B10" s="10" t="s">
        <v>78</v>
      </c>
      <c r="C10" s="11" t="s">
        <v>79</v>
      </c>
      <c r="D10" s="24" t="s">
        <v>80</v>
      </c>
      <c r="E10" s="24" t="s">
        <v>58</v>
      </c>
      <c r="F10" s="24" t="s">
        <v>59</v>
      </c>
      <c r="G10" s="26" t="s">
        <v>60</v>
      </c>
      <c r="H10" s="26" t="s">
        <v>60</v>
      </c>
      <c r="I10" s="38"/>
      <c r="J10" s="37"/>
      <c r="K10" s="39"/>
      <c r="L10" s="39"/>
      <c r="M10" s="37"/>
      <c r="N10" s="37"/>
    </row>
    <row r="11" spans="1:14" ht="105" x14ac:dyDescent="0.25">
      <c r="A11" s="9" t="s">
        <v>81</v>
      </c>
      <c r="B11" s="10" t="s">
        <v>82</v>
      </c>
      <c r="C11" s="11" t="s">
        <v>83</v>
      </c>
      <c r="D11" s="24" t="s">
        <v>84</v>
      </c>
      <c r="E11" s="24" t="s">
        <v>58</v>
      </c>
      <c r="F11" s="24" t="s">
        <v>59</v>
      </c>
      <c r="G11" s="26" t="s">
        <v>60</v>
      </c>
      <c r="H11" s="26" t="s">
        <v>60</v>
      </c>
      <c r="I11" s="38"/>
      <c r="J11" s="37"/>
      <c r="K11" s="39"/>
      <c r="L11" s="39"/>
      <c r="M11" s="37"/>
      <c r="N11" s="37"/>
    </row>
    <row r="12" spans="1:14" ht="105" x14ac:dyDescent="0.25">
      <c r="A12" s="9" t="s">
        <v>85</v>
      </c>
      <c r="B12" s="10" t="s">
        <v>86</v>
      </c>
      <c r="C12" s="11" t="s">
        <v>87</v>
      </c>
      <c r="D12" s="24" t="s">
        <v>88</v>
      </c>
      <c r="E12" s="24" t="s">
        <v>58</v>
      </c>
      <c r="F12" s="24" t="s">
        <v>59</v>
      </c>
      <c r="G12" s="26" t="s">
        <v>60</v>
      </c>
      <c r="H12" s="26" t="s">
        <v>60</v>
      </c>
      <c r="I12" s="38"/>
      <c r="J12" s="37"/>
      <c r="K12" s="39"/>
      <c r="L12" s="39"/>
      <c r="M12" s="37"/>
      <c r="N12" s="37"/>
    </row>
    <row r="13" spans="1:14" ht="105" x14ac:dyDescent="0.25">
      <c r="A13" s="9" t="s">
        <v>89</v>
      </c>
      <c r="B13" s="12" t="s">
        <v>90</v>
      </c>
      <c r="C13" s="11" t="s">
        <v>91</v>
      </c>
      <c r="D13" s="24" t="s">
        <v>92</v>
      </c>
      <c r="E13" s="24" t="s">
        <v>58</v>
      </c>
      <c r="F13" s="24" t="s">
        <v>59</v>
      </c>
      <c r="G13" s="26" t="s">
        <v>60</v>
      </c>
      <c r="H13" s="26" t="s">
        <v>60</v>
      </c>
      <c r="I13" s="38"/>
      <c r="J13" s="37"/>
      <c r="K13" s="39"/>
      <c r="L13" s="39"/>
      <c r="M13" s="37"/>
      <c r="N13" s="37"/>
    </row>
    <row r="14" spans="1:14" ht="105" x14ac:dyDescent="0.25">
      <c r="A14" s="9" t="s">
        <v>93</v>
      </c>
      <c r="B14" s="12" t="s">
        <v>94</v>
      </c>
      <c r="C14" s="11" t="s">
        <v>95</v>
      </c>
      <c r="D14" s="24" t="s">
        <v>96</v>
      </c>
      <c r="E14" s="24" t="s">
        <v>58</v>
      </c>
      <c r="F14" s="24" t="s">
        <v>59</v>
      </c>
      <c r="G14" s="26" t="s">
        <v>60</v>
      </c>
      <c r="H14" s="26" t="s">
        <v>60</v>
      </c>
      <c r="I14" s="38"/>
      <c r="J14" s="37"/>
      <c r="K14" s="39"/>
      <c r="L14" s="39"/>
      <c r="M14" s="37"/>
      <c r="N14" s="37"/>
    </row>
    <row r="15" spans="1:14" ht="105" x14ac:dyDescent="0.25">
      <c r="A15" s="9" t="s">
        <v>97</v>
      </c>
      <c r="B15" s="12" t="s">
        <v>98</v>
      </c>
      <c r="C15" s="11" t="s">
        <v>99</v>
      </c>
      <c r="D15" s="24" t="s">
        <v>100</v>
      </c>
      <c r="E15" s="24" t="s">
        <v>58</v>
      </c>
      <c r="F15" s="24" t="s">
        <v>59</v>
      </c>
      <c r="G15" s="26" t="s">
        <v>60</v>
      </c>
      <c r="H15" s="26" t="s">
        <v>60</v>
      </c>
      <c r="I15" s="38"/>
      <c r="J15" s="37"/>
      <c r="K15" s="39"/>
      <c r="L15" s="39"/>
      <c r="M15" s="37"/>
      <c r="N15" s="37"/>
    </row>
    <row r="16" spans="1:14" ht="105.6"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41">
        <f>SUBTOTAL(109,Table13[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9" priority="1">
      <formula>($B$17&gt;15000)</formula>
    </cfRule>
  </conditionalFormatting>
  <pageMargins left="0.25" right="0.25" top="0.75" bottom="0.75" header="0.3" footer="0.3"/>
  <pageSetup scale="86"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6"/>
  <sheetViews>
    <sheetView zoomScaleNormal="100" zoomScaleSheetLayoutView="100" workbookViewId="0"/>
  </sheetViews>
  <sheetFormatPr defaultColWidth="0" defaultRowHeight="15.6" zeroHeight="1" x14ac:dyDescent="0.3"/>
  <cols>
    <col min="1" max="1" width="21.77734375" style="8" customWidth="1"/>
    <col min="2" max="2" width="11.21875" style="31" customWidth="1"/>
    <col min="3" max="3" width="60.5546875" style="32" customWidth="1"/>
    <col min="4" max="4" width="14.44140625"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106</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Information'!B9</f>
        <v>Site Name:[If applying for two sites, enter site two name here]</v>
      </c>
      <c r="B3" s="54"/>
      <c r="C3" s="50"/>
      <c r="D3" s="51"/>
      <c r="E3" s="52"/>
      <c r="F3" s="53"/>
      <c r="G3" s="53"/>
      <c r="H3" s="53"/>
      <c r="I3" s="34"/>
      <c r="J3" s="33"/>
    </row>
    <row r="4" spans="1:14" ht="46.8" x14ac:dyDescent="0.3">
      <c r="A4" s="55" t="s">
        <v>46</v>
      </c>
      <c r="B4" s="56" t="s">
        <v>47</v>
      </c>
      <c r="C4" s="57" t="s">
        <v>48</v>
      </c>
      <c r="D4" s="58" t="s">
        <v>49</v>
      </c>
      <c r="E4" s="59" t="s">
        <v>50</v>
      </c>
      <c r="F4" s="59" t="s">
        <v>51</v>
      </c>
      <c r="G4" s="59" t="s">
        <v>52</v>
      </c>
      <c r="H4" s="59" t="s">
        <v>53</v>
      </c>
      <c r="I4" s="34"/>
      <c r="J4" s="33"/>
      <c r="K4" s="35"/>
      <c r="L4" s="36"/>
      <c r="M4" s="36"/>
      <c r="N4" s="37"/>
    </row>
    <row r="5" spans="1:14" ht="105" x14ac:dyDescent="0.25">
      <c r="A5" s="19" t="s">
        <v>54</v>
      </c>
      <c r="B5" s="20" t="s">
        <v>55</v>
      </c>
      <c r="C5" s="21" t="s">
        <v>56</v>
      </c>
      <c r="D5" s="24" t="s">
        <v>57</v>
      </c>
      <c r="E5" s="24" t="s">
        <v>58</v>
      </c>
      <c r="F5" s="24" t="s">
        <v>59</v>
      </c>
      <c r="G5" s="25" t="s">
        <v>60</v>
      </c>
      <c r="H5" s="25" t="s">
        <v>60</v>
      </c>
      <c r="I5" s="38"/>
      <c r="J5" s="37"/>
      <c r="K5" s="39"/>
      <c r="L5" s="39"/>
      <c r="M5" s="37"/>
      <c r="N5" s="37"/>
    </row>
    <row r="6" spans="1:14" ht="105" x14ac:dyDescent="0.25">
      <c r="A6" s="9" t="s">
        <v>61</v>
      </c>
      <c r="B6" s="20" t="s">
        <v>62</v>
      </c>
      <c r="C6" s="11" t="s">
        <v>63</v>
      </c>
      <c r="D6" s="24" t="s">
        <v>64</v>
      </c>
      <c r="E6" s="24" t="s">
        <v>58</v>
      </c>
      <c r="F6" s="24" t="s">
        <v>59</v>
      </c>
      <c r="G6" s="26" t="s">
        <v>60</v>
      </c>
      <c r="H6" s="26" t="s">
        <v>60</v>
      </c>
      <c r="I6" s="38"/>
      <c r="J6" s="37"/>
      <c r="K6" s="39"/>
      <c r="L6" s="39"/>
      <c r="M6" s="37"/>
      <c r="N6" s="37"/>
    </row>
    <row r="7" spans="1:14" ht="105" x14ac:dyDescent="0.25">
      <c r="A7" s="9" t="s">
        <v>65</v>
      </c>
      <c r="B7" s="10" t="s">
        <v>66</v>
      </c>
      <c r="C7" s="11" t="s">
        <v>67</v>
      </c>
      <c r="D7" s="24" t="s">
        <v>68</v>
      </c>
      <c r="E7" s="24" t="s">
        <v>58</v>
      </c>
      <c r="F7" s="24" t="s">
        <v>59</v>
      </c>
      <c r="G7" s="26" t="s">
        <v>60</v>
      </c>
      <c r="H7" s="26" t="s">
        <v>60</v>
      </c>
      <c r="I7" s="38"/>
      <c r="J7" s="37"/>
      <c r="K7" s="39"/>
      <c r="L7" s="39"/>
      <c r="M7" s="37"/>
      <c r="N7" s="37"/>
    </row>
    <row r="8" spans="1:14" ht="105" x14ac:dyDescent="0.25">
      <c r="A8" s="9" t="s">
        <v>69</v>
      </c>
      <c r="B8" s="10" t="s">
        <v>70</v>
      </c>
      <c r="C8" s="11" t="s">
        <v>71</v>
      </c>
      <c r="D8" s="24" t="s">
        <v>72</v>
      </c>
      <c r="E8" s="24" t="s">
        <v>58</v>
      </c>
      <c r="F8" s="24" t="s">
        <v>59</v>
      </c>
      <c r="G8" s="26" t="s">
        <v>60</v>
      </c>
      <c r="H8" s="26" t="s">
        <v>60</v>
      </c>
      <c r="I8" s="38"/>
      <c r="J8" s="37"/>
      <c r="K8" s="39"/>
      <c r="L8" s="39"/>
      <c r="M8" s="37"/>
      <c r="N8" s="37"/>
    </row>
    <row r="9" spans="1:14" ht="105" x14ac:dyDescent="0.25">
      <c r="A9" s="9" t="s">
        <v>73</v>
      </c>
      <c r="B9" s="10" t="s">
        <v>74</v>
      </c>
      <c r="C9" s="11" t="s">
        <v>75</v>
      </c>
      <c r="D9" s="24" t="s">
        <v>76</v>
      </c>
      <c r="E9" s="24" t="s">
        <v>58</v>
      </c>
      <c r="F9" s="24" t="s">
        <v>59</v>
      </c>
      <c r="G9" s="26" t="s">
        <v>60</v>
      </c>
      <c r="H9" s="26" t="s">
        <v>60</v>
      </c>
      <c r="I9" s="38"/>
      <c r="J9" s="37"/>
      <c r="K9" s="39"/>
      <c r="L9" s="39"/>
      <c r="M9" s="37"/>
      <c r="N9" s="37"/>
    </row>
    <row r="10" spans="1:14" ht="105" x14ac:dyDescent="0.25">
      <c r="A10" s="9" t="s">
        <v>77</v>
      </c>
      <c r="B10" s="10" t="s">
        <v>78</v>
      </c>
      <c r="C10" s="11" t="s">
        <v>79</v>
      </c>
      <c r="D10" s="24" t="s">
        <v>80</v>
      </c>
      <c r="E10" s="24" t="s">
        <v>58</v>
      </c>
      <c r="F10" s="24" t="s">
        <v>59</v>
      </c>
      <c r="G10" s="26" t="s">
        <v>60</v>
      </c>
      <c r="H10" s="26" t="s">
        <v>60</v>
      </c>
      <c r="I10" s="38"/>
      <c r="J10" s="37"/>
      <c r="K10" s="39"/>
      <c r="L10" s="39"/>
      <c r="M10" s="37"/>
      <c r="N10" s="37"/>
    </row>
    <row r="11" spans="1:14" ht="105" x14ac:dyDescent="0.25">
      <c r="A11" s="9" t="s">
        <v>81</v>
      </c>
      <c r="B11" s="10" t="s">
        <v>82</v>
      </c>
      <c r="C11" s="11" t="s">
        <v>83</v>
      </c>
      <c r="D11" s="24" t="s">
        <v>84</v>
      </c>
      <c r="E11" s="24" t="s">
        <v>58</v>
      </c>
      <c r="F11" s="24" t="s">
        <v>59</v>
      </c>
      <c r="G11" s="26" t="s">
        <v>60</v>
      </c>
      <c r="H11" s="26" t="s">
        <v>60</v>
      </c>
      <c r="I11" s="38"/>
      <c r="J11" s="37"/>
      <c r="K11" s="39"/>
      <c r="L11" s="39"/>
      <c r="M11" s="37"/>
      <c r="N11" s="37"/>
    </row>
    <row r="12" spans="1:14" ht="105" x14ac:dyDescent="0.25">
      <c r="A12" s="9" t="s">
        <v>85</v>
      </c>
      <c r="B12" s="10" t="s">
        <v>86</v>
      </c>
      <c r="C12" s="11" t="s">
        <v>87</v>
      </c>
      <c r="D12" s="24" t="s">
        <v>88</v>
      </c>
      <c r="E12" s="24" t="s">
        <v>58</v>
      </c>
      <c r="F12" s="24" t="s">
        <v>59</v>
      </c>
      <c r="G12" s="26" t="s">
        <v>60</v>
      </c>
      <c r="H12" s="26" t="s">
        <v>60</v>
      </c>
      <c r="I12" s="38"/>
      <c r="J12" s="37"/>
      <c r="K12" s="39"/>
      <c r="L12" s="39"/>
      <c r="M12" s="37"/>
      <c r="N12" s="37"/>
    </row>
    <row r="13" spans="1:14" ht="105" x14ac:dyDescent="0.25">
      <c r="A13" s="9" t="s">
        <v>89</v>
      </c>
      <c r="B13" s="12" t="s">
        <v>90</v>
      </c>
      <c r="C13" s="11" t="s">
        <v>91</v>
      </c>
      <c r="D13" s="24" t="s">
        <v>92</v>
      </c>
      <c r="E13" s="24" t="s">
        <v>58</v>
      </c>
      <c r="F13" s="24" t="s">
        <v>59</v>
      </c>
      <c r="G13" s="26" t="s">
        <v>60</v>
      </c>
      <c r="H13" s="26" t="s">
        <v>60</v>
      </c>
      <c r="I13" s="38"/>
      <c r="J13" s="37"/>
      <c r="K13" s="39"/>
      <c r="L13" s="39"/>
      <c r="M13" s="37"/>
      <c r="N13" s="37"/>
    </row>
    <row r="14" spans="1:14" ht="105" x14ac:dyDescent="0.25">
      <c r="A14" s="9" t="s">
        <v>93</v>
      </c>
      <c r="B14" s="12" t="s">
        <v>94</v>
      </c>
      <c r="C14" s="11" t="s">
        <v>95</v>
      </c>
      <c r="D14" s="24" t="s">
        <v>96</v>
      </c>
      <c r="E14" s="24" t="s">
        <v>58</v>
      </c>
      <c r="F14" s="24" t="s">
        <v>59</v>
      </c>
      <c r="G14" s="26" t="s">
        <v>60</v>
      </c>
      <c r="H14" s="26" t="s">
        <v>60</v>
      </c>
      <c r="I14" s="38"/>
      <c r="J14" s="37"/>
      <c r="K14" s="39"/>
      <c r="L14" s="39"/>
      <c r="M14" s="37"/>
      <c r="N14" s="37"/>
    </row>
    <row r="15" spans="1:14" ht="105" x14ac:dyDescent="0.25">
      <c r="A15" s="9" t="s">
        <v>97</v>
      </c>
      <c r="B15" s="12" t="s">
        <v>98</v>
      </c>
      <c r="C15" s="11" t="s">
        <v>99</v>
      </c>
      <c r="D15" s="24" t="s">
        <v>100</v>
      </c>
      <c r="E15" s="24" t="s">
        <v>58</v>
      </c>
      <c r="F15" s="24" t="s">
        <v>59</v>
      </c>
      <c r="G15" s="26" t="s">
        <v>60</v>
      </c>
      <c r="H15" s="26" t="s">
        <v>60</v>
      </c>
      <c r="I15" s="38"/>
      <c r="J15" s="37"/>
      <c r="K15" s="39"/>
      <c r="L15" s="39"/>
      <c r="M15" s="37"/>
      <c r="N15" s="37"/>
    </row>
    <row r="16" spans="1:14" ht="105.6"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63">
        <f>SUBTOTAL(109,Table132[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8" priority="1">
      <formula>($B$17&gt;15000)</formula>
    </cfRule>
  </conditionalFormatting>
  <pageMargins left="0.25" right="0.25" top="0.75" bottom="0.75" header="0.3" footer="0.3"/>
  <pageSetup scale="63"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6"/>
  <sheetViews>
    <sheetView zoomScaleNormal="100" zoomScaleSheetLayoutView="100" workbookViewId="0"/>
  </sheetViews>
  <sheetFormatPr defaultColWidth="0" defaultRowHeight="15.6" zeroHeight="1" x14ac:dyDescent="0.3"/>
  <cols>
    <col min="1" max="1" width="19.77734375" style="8" customWidth="1"/>
    <col min="2" max="2" width="11.21875" style="31" customWidth="1"/>
    <col min="3" max="3" width="61.21875" style="32" customWidth="1"/>
    <col min="4" max="4" width="15.21875"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107</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Information'!B10</f>
        <v>Site Name:[If applying for three sites, enter site three name here]</v>
      </c>
      <c r="B3" s="54"/>
      <c r="C3" s="50"/>
      <c r="D3" s="51"/>
      <c r="E3" s="52"/>
      <c r="F3" s="53"/>
      <c r="G3" s="53"/>
      <c r="H3" s="53"/>
      <c r="I3" s="34"/>
      <c r="J3" s="33"/>
    </row>
    <row r="4" spans="1:14" ht="45.75" customHeight="1" x14ac:dyDescent="0.3">
      <c r="A4" s="55" t="s">
        <v>46</v>
      </c>
      <c r="B4" s="56" t="s">
        <v>47</v>
      </c>
      <c r="C4" s="57" t="s">
        <v>48</v>
      </c>
      <c r="D4" s="58" t="s">
        <v>49</v>
      </c>
      <c r="E4" s="59" t="s">
        <v>50</v>
      </c>
      <c r="F4" s="59" t="s">
        <v>51</v>
      </c>
      <c r="G4" s="59" t="s">
        <v>52</v>
      </c>
      <c r="H4" s="59" t="s">
        <v>53</v>
      </c>
      <c r="I4" s="34"/>
      <c r="J4" s="33"/>
      <c r="K4" s="35"/>
      <c r="L4" s="36"/>
      <c r="M4" s="36"/>
      <c r="N4" s="37"/>
    </row>
    <row r="5" spans="1:14" ht="75" customHeight="1" x14ac:dyDescent="0.25">
      <c r="A5" s="19" t="s">
        <v>54</v>
      </c>
      <c r="B5" s="20" t="s">
        <v>55</v>
      </c>
      <c r="C5" s="21" t="s">
        <v>56</v>
      </c>
      <c r="D5" s="24" t="s">
        <v>57</v>
      </c>
      <c r="E5" s="24" t="s">
        <v>58</v>
      </c>
      <c r="F5" s="24" t="s">
        <v>59</v>
      </c>
      <c r="G5" s="25" t="s">
        <v>60</v>
      </c>
      <c r="H5" s="25" t="s">
        <v>60</v>
      </c>
      <c r="I5" s="38"/>
      <c r="J5" s="37"/>
      <c r="K5" s="39"/>
      <c r="L5" s="39"/>
      <c r="M5" s="37"/>
      <c r="N5" s="37"/>
    </row>
    <row r="6" spans="1:14" ht="75" customHeight="1" x14ac:dyDescent="0.25">
      <c r="A6" s="9" t="s">
        <v>61</v>
      </c>
      <c r="B6" s="20" t="s">
        <v>62</v>
      </c>
      <c r="C6" s="11" t="s">
        <v>63</v>
      </c>
      <c r="D6" s="24" t="s">
        <v>64</v>
      </c>
      <c r="E6" s="24" t="s">
        <v>58</v>
      </c>
      <c r="F6" s="24" t="s">
        <v>59</v>
      </c>
      <c r="G6" s="26" t="s">
        <v>60</v>
      </c>
      <c r="H6" s="26" t="s">
        <v>60</v>
      </c>
      <c r="I6" s="38"/>
      <c r="J6" s="37"/>
      <c r="K6" s="39"/>
      <c r="L6" s="39"/>
      <c r="M6" s="37"/>
      <c r="N6" s="37"/>
    </row>
    <row r="7" spans="1:14" ht="75" customHeight="1" x14ac:dyDescent="0.25">
      <c r="A7" s="9" t="s">
        <v>65</v>
      </c>
      <c r="B7" s="10" t="s">
        <v>66</v>
      </c>
      <c r="C7" s="11" t="s">
        <v>67</v>
      </c>
      <c r="D7" s="24" t="s">
        <v>68</v>
      </c>
      <c r="E7" s="24" t="s">
        <v>58</v>
      </c>
      <c r="F7" s="24" t="s">
        <v>59</v>
      </c>
      <c r="G7" s="26" t="s">
        <v>60</v>
      </c>
      <c r="H7" s="26" t="s">
        <v>60</v>
      </c>
      <c r="I7" s="38"/>
      <c r="J7" s="37"/>
      <c r="K7" s="39"/>
      <c r="L7" s="39"/>
      <c r="M7" s="37"/>
      <c r="N7" s="37"/>
    </row>
    <row r="8" spans="1:14" ht="75" customHeight="1" x14ac:dyDescent="0.25">
      <c r="A8" s="9" t="s">
        <v>69</v>
      </c>
      <c r="B8" s="10" t="s">
        <v>70</v>
      </c>
      <c r="C8" s="11" t="s">
        <v>71</v>
      </c>
      <c r="D8" s="24" t="s">
        <v>72</v>
      </c>
      <c r="E8" s="24" t="s">
        <v>58</v>
      </c>
      <c r="F8" s="24" t="s">
        <v>59</v>
      </c>
      <c r="G8" s="26" t="s">
        <v>60</v>
      </c>
      <c r="H8" s="26" t="s">
        <v>60</v>
      </c>
      <c r="I8" s="38"/>
      <c r="J8" s="37"/>
      <c r="K8" s="39"/>
      <c r="L8" s="39"/>
      <c r="M8" s="37"/>
      <c r="N8" s="37"/>
    </row>
    <row r="9" spans="1:14" ht="75" customHeight="1" x14ac:dyDescent="0.25">
      <c r="A9" s="9" t="s">
        <v>73</v>
      </c>
      <c r="B9" s="10" t="s">
        <v>74</v>
      </c>
      <c r="C9" s="11" t="s">
        <v>75</v>
      </c>
      <c r="D9" s="24" t="s">
        <v>76</v>
      </c>
      <c r="E9" s="24" t="s">
        <v>58</v>
      </c>
      <c r="F9" s="24" t="s">
        <v>59</v>
      </c>
      <c r="G9" s="26" t="s">
        <v>60</v>
      </c>
      <c r="H9" s="26" t="s">
        <v>60</v>
      </c>
      <c r="I9" s="38"/>
      <c r="J9" s="37"/>
      <c r="K9" s="39"/>
      <c r="L9" s="39"/>
      <c r="M9" s="37"/>
      <c r="N9" s="37"/>
    </row>
    <row r="10" spans="1:14" ht="75" customHeight="1" x14ac:dyDescent="0.25">
      <c r="A10" s="9" t="s">
        <v>77</v>
      </c>
      <c r="B10" s="10" t="s">
        <v>78</v>
      </c>
      <c r="C10" s="11" t="s">
        <v>79</v>
      </c>
      <c r="D10" s="24" t="s">
        <v>80</v>
      </c>
      <c r="E10" s="24" t="s">
        <v>58</v>
      </c>
      <c r="F10" s="24" t="s">
        <v>59</v>
      </c>
      <c r="G10" s="26" t="s">
        <v>60</v>
      </c>
      <c r="H10" s="26" t="s">
        <v>60</v>
      </c>
      <c r="I10" s="38"/>
      <c r="J10" s="37"/>
      <c r="K10" s="39"/>
      <c r="L10" s="39"/>
      <c r="M10" s="37"/>
      <c r="N10" s="37"/>
    </row>
    <row r="11" spans="1:14" ht="75" customHeight="1" x14ac:dyDescent="0.25">
      <c r="A11" s="9" t="s">
        <v>81</v>
      </c>
      <c r="B11" s="10" t="s">
        <v>82</v>
      </c>
      <c r="C11" s="11" t="s">
        <v>83</v>
      </c>
      <c r="D11" s="24" t="s">
        <v>84</v>
      </c>
      <c r="E11" s="24" t="s">
        <v>58</v>
      </c>
      <c r="F11" s="24" t="s">
        <v>59</v>
      </c>
      <c r="G11" s="26" t="s">
        <v>60</v>
      </c>
      <c r="H11" s="26" t="s">
        <v>60</v>
      </c>
      <c r="I11" s="38"/>
      <c r="J11" s="37"/>
      <c r="K11" s="39"/>
      <c r="L11" s="39"/>
      <c r="M11" s="37"/>
      <c r="N11" s="37"/>
    </row>
    <row r="12" spans="1:14" ht="75" customHeight="1" x14ac:dyDescent="0.25">
      <c r="A12" s="9" t="s">
        <v>85</v>
      </c>
      <c r="B12" s="10" t="s">
        <v>86</v>
      </c>
      <c r="C12" s="11" t="s">
        <v>87</v>
      </c>
      <c r="D12" s="24" t="s">
        <v>88</v>
      </c>
      <c r="E12" s="24" t="s">
        <v>58</v>
      </c>
      <c r="F12" s="24" t="s">
        <v>59</v>
      </c>
      <c r="G12" s="26" t="s">
        <v>60</v>
      </c>
      <c r="H12" s="26" t="s">
        <v>60</v>
      </c>
      <c r="I12" s="38"/>
      <c r="J12" s="37"/>
      <c r="K12" s="39"/>
      <c r="L12" s="39"/>
      <c r="M12" s="37"/>
      <c r="N12" s="37"/>
    </row>
    <row r="13" spans="1:14" ht="75" customHeight="1" x14ac:dyDescent="0.25">
      <c r="A13" s="9" t="s">
        <v>89</v>
      </c>
      <c r="B13" s="12" t="s">
        <v>90</v>
      </c>
      <c r="C13" s="11" t="s">
        <v>91</v>
      </c>
      <c r="D13" s="24" t="s">
        <v>92</v>
      </c>
      <c r="E13" s="24" t="s">
        <v>58</v>
      </c>
      <c r="F13" s="24" t="s">
        <v>59</v>
      </c>
      <c r="G13" s="26" t="s">
        <v>60</v>
      </c>
      <c r="H13" s="26" t="s">
        <v>60</v>
      </c>
      <c r="I13" s="38"/>
      <c r="J13" s="37"/>
      <c r="K13" s="39"/>
      <c r="L13" s="39"/>
      <c r="M13" s="37"/>
      <c r="N13" s="37"/>
    </row>
    <row r="14" spans="1:14" ht="78" customHeight="1" x14ac:dyDescent="0.25">
      <c r="A14" s="9" t="s">
        <v>93</v>
      </c>
      <c r="B14" s="12" t="s">
        <v>94</v>
      </c>
      <c r="C14" s="11" t="s">
        <v>95</v>
      </c>
      <c r="D14" s="24" t="s">
        <v>96</v>
      </c>
      <c r="E14" s="24" t="s">
        <v>58</v>
      </c>
      <c r="F14" s="24" t="s">
        <v>59</v>
      </c>
      <c r="G14" s="26" t="s">
        <v>60</v>
      </c>
      <c r="H14" s="26" t="s">
        <v>60</v>
      </c>
      <c r="I14" s="38"/>
      <c r="J14" s="37"/>
      <c r="K14" s="39"/>
      <c r="L14" s="39"/>
      <c r="M14" s="37"/>
      <c r="N14" s="37"/>
    </row>
    <row r="15" spans="1:14" ht="73.5" customHeight="1" x14ac:dyDescent="0.25">
      <c r="A15" s="9" t="s">
        <v>97</v>
      </c>
      <c r="B15" s="12" t="s">
        <v>98</v>
      </c>
      <c r="C15" s="11" t="s">
        <v>99</v>
      </c>
      <c r="D15" s="24" t="s">
        <v>100</v>
      </c>
      <c r="E15" s="24" t="s">
        <v>58</v>
      </c>
      <c r="F15" s="24" t="s">
        <v>59</v>
      </c>
      <c r="G15" s="26" t="s">
        <v>60</v>
      </c>
      <c r="H15" s="26" t="s">
        <v>60</v>
      </c>
      <c r="I15" s="38"/>
      <c r="J15" s="37"/>
      <c r="K15" s="39"/>
      <c r="L15" s="39"/>
      <c r="M15" s="37"/>
      <c r="N15" s="37"/>
    </row>
    <row r="16" spans="1:14" ht="73.5" customHeight="1"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41">
        <f>SUBTOTAL(109,Table134[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7" priority="1">
      <formula>($B$17&gt;15000)</formula>
    </cfRule>
  </conditionalFormatting>
  <pageMargins left="0.25" right="0.25" top="0.75" bottom="0.75" header="0.3" footer="0.3"/>
  <pageSetup scale="47" fitToHeight="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6"/>
  <sheetViews>
    <sheetView zoomScaleNormal="100" zoomScaleSheetLayoutView="100" workbookViewId="0"/>
  </sheetViews>
  <sheetFormatPr defaultColWidth="0" defaultRowHeight="15.6" zeroHeight="1" x14ac:dyDescent="0.3"/>
  <cols>
    <col min="1" max="1" width="19" style="8" customWidth="1"/>
    <col min="2" max="2" width="11.21875" style="31" customWidth="1"/>
    <col min="3" max="3" width="60.44140625" style="32" customWidth="1"/>
    <col min="4" max="4" width="16"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108</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Information'!B11</f>
        <v>Site Name:[If applying for four sites, enter site four name here]</v>
      </c>
      <c r="B3" s="54"/>
      <c r="C3" s="50"/>
      <c r="D3" s="51"/>
      <c r="E3" s="52"/>
      <c r="F3" s="53"/>
      <c r="G3" s="53"/>
      <c r="H3" s="53"/>
      <c r="I3" s="34"/>
      <c r="J3" s="33"/>
    </row>
    <row r="4" spans="1:14" ht="45.75" customHeight="1" x14ac:dyDescent="0.3">
      <c r="A4" s="55" t="s">
        <v>46</v>
      </c>
      <c r="B4" s="56" t="s">
        <v>47</v>
      </c>
      <c r="C4" s="57" t="s">
        <v>48</v>
      </c>
      <c r="D4" s="58" t="s">
        <v>49</v>
      </c>
      <c r="E4" s="59" t="s">
        <v>50</v>
      </c>
      <c r="F4" s="59" t="s">
        <v>51</v>
      </c>
      <c r="G4" s="59" t="s">
        <v>52</v>
      </c>
      <c r="H4" s="59" t="s">
        <v>53</v>
      </c>
      <c r="I4" s="34"/>
      <c r="J4" s="33"/>
      <c r="K4" s="35"/>
      <c r="L4" s="36"/>
      <c r="M4" s="36"/>
      <c r="N4" s="37"/>
    </row>
    <row r="5" spans="1:14" ht="105" x14ac:dyDescent="0.25">
      <c r="A5" s="19" t="s">
        <v>54</v>
      </c>
      <c r="B5" s="20" t="s">
        <v>55</v>
      </c>
      <c r="C5" s="21" t="s">
        <v>56</v>
      </c>
      <c r="D5" s="24" t="s">
        <v>57</v>
      </c>
      <c r="E5" s="24" t="s">
        <v>58</v>
      </c>
      <c r="F5" s="24" t="s">
        <v>59</v>
      </c>
      <c r="G5" s="25" t="s">
        <v>60</v>
      </c>
      <c r="H5" s="25" t="s">
        <v>60</v>
      </c>
      <c r="I5" s="38"/>
      <c r="J5" s="37"/>
      <c r="K5" s="39"/>
      <c r="L5" s="39"/>
      <c r="M5" s="37"/>
      <c r="N5" s="37"/>
    </row>
    <row r="6" spans="1:14" ht="105" x14ac:dyDescent="0.25">
      <c r="A6" s="9" t="s">
        <v>61</v>
      </c>
      <c r="B6" s="20" t="s">
        <v>62</v>
      </c>
      <c r="C6" s="11" t="s">
        <v>63</v>
      </c>
      <c r="D6" s="24" t="s">
        <v>64</v>
      </c>
      <c r="E6" s="24" t="s">
        <v>58</v>
      </c>
      <c r="F6" s="24" t="s">
        <v>59</v>
      </c>
      <c r="G6" s="26" t="s">
        <v>60</v>
      </c>
      <c r="H6" s="26" t="s">
        <v>60</v>
      </c>
      <c r="I6" s="38"/>
      <c r="J6" s="37"/>
      <c r="K6" s="39"/>
      <c r="L6" s="39"/>
      <c r="M6" s="37"/>
      <c r="N6" s="37"/>
    </row>
    <row r="7" spans="1:14" ht="105" x14ac:dyDescent="0.25">
      <c r="A7" s="9" t="s">
        <v>65</v>
      </c>
      <c r="B7" s="10" t="s">
        <v>66</v>
      </c>
      <c r="C7" s="11" t="s">
        <v>67</v>
      </c>
      <c r="D7" s="24" t="s">
        <v>68</v>
      </c>
      <c r="E7" s="24" t="s">
        <v>58</v>
      </c>
      <c r="F7" s="24" t="s">
        <v>59</v>
      </c>
      <c r="G7" s="26" t="s">
        <v>60</v>
      </c>
      <c r="H7" s="26" t="s">
        <v>60</v>
      </c>
      <c r="I7" s="38"/>
      <c r="J7" s="37"/>
      <c r="K7" s="39"/>
      <c r="L7" s="39"/>
      <c r="M7" s="37"/>
      <c r="N7" s="37"/>
    </row>
    <row r="8" spans="1:14" ht="105" x14ac:dyDescent="0.25">
      <c r="A8" s="9" t="s">
        <v>69</v>
      </c>
      <c r="B8" s="10" t="s">
        <v>70</v>
      </c>
      <c r="C8" s="11" t="s">
        <v>71</v>
      </c>
      <c r="D8" s="24" t="s">
        <v>72</v>
      </c>
      <c r="E8" s="24" t="s">
        <v>58</v>
      </c>
      <c r="F8" s="24" t="s">
        <v>59</v>
      </c>
      <c r="G8" s="26" t="s">
        <v>60</v>
      </c>
      <c r="H8" s="26" t="s">
        <v>60</v>
      </c>
      <c r="I8" s="38"/>
      <c r="J8" s="37"/>
      <c r="K8" s="39"/>
      <c r="L8" s="39"/>
      <c r="M8" s="37"/>
      <c r="N8" s="37"/>
    </row>
    <row r="9" spans="1:14" ht="105" x14ac:dyDescent="0.25">
      <c r="A9" s="9" t="s">
        <v>73</v>
      </c>
      <c r="B9" s="10" t="s">
        <v>74</v>
      </c>
      <c r="C9" s="11" t="s">
        <v>75</v>
      </c>
      <c r="D9" s="24" t="s">
        <v>76</v>
      </c>
      <c r="E9" s="24" t="s">
        <v>58</v>
      </c>
      <c r="F9" s="24" t="s">
        <v>59</v>
      </c>
      <c r="G9" s="26" t="s">
        <v>60</v>
      </c>
      <c r="H9" s="26" t="s">
        <v>60</v>
      </c>
      <c r="I9" s="38"/>
      <c r="J9" s="37"/>
      <c r="K9" s="39"/>
      <c r="L9" s="39"/>
      <c r="M9" s="37"/>
      <c r="N9" s="37"/>
    </row>
    <row r="10" spans="1:14" ht="105" x14ac:dyDescent="0.25">
      <c r="A10" s="9" t="s">
        <v>77</v>
      </c>
      <c r="B10" s="10" t="s">
        <v>78</v>
      </c>
      <c r="C10" s="11" t="s">
        <v>79</v>
      </c>
      <c r="D10" s="24" t="s">
        <v>80</v>
      </c>
      <c r="E10" s="24" t="s">
        <v>58</v>
      </c>
      <c r="F10" s="24" t="s">
        <v>59</v>
      </c>
      <c r="G10" s="26" t="s">
        <v>60</v>
      </c>
      <c r="H10" s="26" t="s">
        <v>60</v>
      </c>
      <c r="I10" s="38"/>
      <c r="J10" s="37"/>
      <c r="K10" s="39"/>
      <c r="L10" s="39"/>
      <c r="M10" s="37"/>
      <c r="N10" s="37"/>
    </row>
    <row r="11" spans="1:14" ht="105" x14ac:dyDescent="0.25">
      <c r="A11" s="9" t="s">
        <v>81</v>
      </c>
      <c r="B11" s="10" t="s">
        <v>82</v>
      </c>
      <c r="C11" s="11" t="s">
        <v>83</v>
      </c>
      <c r="D11" s="24" t="s">
        <v>84</v>
      </c>
      <c r="E11" s="24" t="s">
        <v>58</v>
      </c>
      <c r="F11" s="24" t="s">
        <v>59</v>
      </c>
      <c r="G11" s="26" t="s">
        <v>60</v>
      </c>
      <c r="H11" s="26" t="s">
        <v>60</v>
      </c>
      <c r="I11" s="38"/>
      <c r="J11" s="37"/>
      <c r="K11" s="39"/>
      <c r="L11" s="39"/>
      <c r="M11" s="37"/>
      <c r="N11" s="37"/>
    </row>
    <row r="12" spans="1:14" ht="105" x14ac:dyDescent="0.25">
      <c r="A12" s="9" t="s">
        <v>85</v>
      </c>
      <c r="B12" s="10" t="s">
        <v>86</v>
      </c>
      <c r="C12" s="11" t="s">
        <v>87</v>
      </c>
      <c r="D12" s="24" t="s">
        <v>88</v>
      </c>
      <c r="E12" s="24" t="s">
        <v>58</v>
      </c>
      <c r="F12" s="24" t="s">
        <v>59</v>
      </c>
      <c r="G12" s="26" t="s">
        <v>60</v>
      </c>
      <c r="H12" s="26" t="s">
        <v>60</v>
      </c>
      <c r="I12" s="38"/>
      <c r="J12" s="37"/>
      <c r="K12" s="39"/>
      <c r="L12" s="39"/>
      <c r="M12" s="37"/>
      <c r="N12" s="37"/>
    </row>
    <row r="13" spans="1:14" ht="105" x14ac:dyDescent="0.25">
      <c r="A13" s="9" t="s">
        <v>89</v>
      </c>
      <c r="B13" s="12" t="s">
        <v>90</v>
      </c>
      <c r="C13" s="11" t="s">
        <v>91</v>
      </c>
      <c r="D13" s="24" t="s">
        <v>92</v>
      </c>
      <c r="E13" s="24" t="s">
        <v>58</v>
      </c>
      <c r="F13" s="24" t="s">
        <v>59</v>
      </c>
      <c r="G13" s="26" t="s">
        <v>60</v>
      </c>
      <c r="H13" s="26" t="s">
        <v>60</v>
      </c>
      <c r="I13" s="38"/>
      <c r="J13" s="37"/>
      <c r="K13" s="39"/>
      <c r="L13" s="39"/>
      <c r="M13" s="37"/>
      <c r="N13" s="37"/>
    </row>
    <row r="14" spans="1:14" ht="105" x14ac:dyDescent="0.25">
      <c r="A14" s="9" t="s">
        <v>93</v>
      </c>
      <c r="B14" s="12" t="s">
        <v>94</v>
      </c>
      <c r="C14" s="11" t="s">
        <v>95</v>
      </c>
      <c r="D14" s="24" t="s">
        <v>96</v>
      </c>
      <c r="E14" s="24" t="s">
        <v>58</v>
      </c>
      <c r="F14" s="24" t="s">
        <v>59</v>
      </c>
      <c r="G14" s="26" t="s">
        <v>60</v>
      </c>
      <c r="H14" s="26" t="s">
        <v>60</v>
      </c>
      <c r="I14" s="38"/>
      <c r="J14" s="37"/>
      <c r="K14" s="39"/>
      <c r="L14" s="39"/>
      <c r="M14" s="37"/>
      <c r="N14" s="37"/>
    </row>
    <row r="15" spans="1:14" ht="105" x14ac:dyDescent="0.25">
      <c r="A15" s="9" t="s">
        <v>97</v>
      </c>
      <c r="B15" s="12" t="s">
        <v>98</v>
      </c>
      <c r="C15" s="11" t="s">
        <v>99</v>
      </c>
      <c r="D15" s="24" t="s">
        <v>100</v>
      </c>
      <c r="E15" s="24" t="s">
        <v>58</v>
      </c>
      <c r="F15" s="24" t="s">
        <v>59</v>
      </c>
      <c r="G15" s="26" t="s">
        <v>60</v>
      </c>
      <c r="H15" s="26" t="s">
        <v>60</v>
      </c>
      <c r="I15" s="38"/>
      <c r="J15" s="37"/>
      <c r="K15" s="39"/>
      <c r="L15" s="39"/>
      <c r="M15" s="37"/>
      <c r="N15" s="37"/>
    </row>
    <row r="16" spans="1:14" ht="105.6"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41">
        <f>SUBTOTAL(109,Table136[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6" priority="1">
      <formula>($B$17&gt;15000)</formula>
    </cfRule>
  </conditionalFormatting>
  <pageMargins left="0.25" right="0.25" top="0.75" bottom="0.75" header="0.3" footer="0.3"/>
  <pageSetup scale="47"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6"/>
  <sheetViews>
    <sheetView zoomScaleNormal="100" zoomScaleSheetLayoutView="100" workbookViewId="0"/>
  </sheetViews>
  <sheetFormatPr defaultColWidth="0" defaultRowHeight="15.6" zeroHeight="1" x14ac:dyDescent="0.3"/>
  <cols>
    <col min="1" max="1" width="20.21875" style="8" customWidth="1"/>
    <col min="2" max="2" width="11.21875" style="31" customWidth="1"/>
    <col min="3" max="3" width="60.5546875" style="32" customWidth="1"/>
    <col min="4" max="4" width="15.21875"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109</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Information'!B12</f>
        <v>Site Name:[If applying for five sites, enter site five name here]</v>
      </c>
      <c r="B3" s="54"/>
      <c r="C3" s="50"/>
      <c r="D3" s="51"/>
      <c r="E3" s="52"/>
      <c r="F3" s="53"/>
      <c r="G3" s="53"/>
      <c r="H3" s="53"/>
      <c r="I3" s="34"/>
      <c r="J3" s="33"/>
    </row>
    <row r="4" spans="1:14" ht="45.75" customHeight="1" x14ac:dyDescent="0.3">
      <c r="A4" s="55" t="s">
        <v>46</v>
      </c>
      <c r="B4" s="56" t="s">
        <v>47</v>
      </c>
      <c r="C4" s="57" t="s">
        <v>48</v>
      </c>
      <c r="D4" s="58" t="s">
        <v>49</v>
      </c>
      <c r="E4" s="59" t="s">
        <v>50</v>
      </c>
      <c r="F4" s="59" t="s">
        <v>51</v>
      </c>
      <c r="G4" s="59" t="s">
        <v>52</v>
      </c>
      <c r="H4" s="59" t="s">
        <v>53</v>
      </c>
      <c r="I4" s="34"/>
      <c r="J4" s="33"/>
      <c r="K4" s="35"/>
      <c r="L4" s="36"/>
      <c r="M4" s="36"/>
      <c r="N4" s="37"/>
    </row>
    <row r="5" spans="1:14" ht="105" x14ac:dyDescent="0.25">
      <c r="A5" s="19" t="s">
        <v>54</v>
      </c>
      <c r="B5" s="20" t="s">
        <v>55</v>
      </c>
      <c r="C5" s="21" t="s">
        <v>56</v>
      </c>
      <c r="D5" s="24" t="s">
        <v>57</v>
      </c>
      <c r="E5" s="24" t="s">
        <v>58</v>
      </c>
      <c r="F5" s="24" t="s">
        <v>59</v>
      </c>
      <c r="G5" s="25" t="s">
        <v>60</v>
      </c>
      <c r="H5" s="25" t="s">
        <v>60</v>
      </c>
      <c r="I5" s="38"/>
      <c r="J5" s="37"/>
      <c r="K5" s="39"/>
      <c r="L5" s="39"/>
      <c r="M5" s="37"/>
      <c r="N5" s="37"/>
    </row>
    <row r="6" spans="1:14" ht="105" x14ac:dyDescent="0.25">
      <c r="A6" s="9" t="s">
        <v>61</v>
      </c>
      <c r="B6" s="20" t="s">
        <v>62</v>
      </c>
      <c r="C6" s="11" t="s">
        <v>63</v>
      </c>
      <c r="D6" s="24" t="s">
        <v>64</v>
      </c>
      <c r="E6" s="24" t="s">
        <v>58</v>
      </c>
      <c r="F6" s="24" t="s">
        <v>59</v>
      </c>
      <c r="G6" s="26" t="s">
        <v>60</v>
      </c>
      <c r="H6" s="26" t="s">
        <v>60</v>
      </c>
      <c r="I6" s="38"/>
      <c r="J6" s="37"/>
      <c r="K6" s="39"/>
      <c r="L6" s="39"/>
      <c r="M6" s="37"/>
      <c r="N6" s="37"/>
    </row>
    <row r="7" spans="1:14" ht="105" x14ac:dyDescent="0.25">
      <c r="A7" s="9" t="s">
        <v>65</v>
      </c>
      <c r="B7" s="10" t="s">
        <v>66</v>
      </c>
      <c r="C7" s="11" t="s">
        <v>67</v>
      </c>
      <c r="D7" s="24" t="s">
        <v>68</v>
      </c>
      <c r="E7" s="24" t="s">
        <v>58</v>
      </c>
      <c r="F7" s="24" t="s">
        <v>59</v>
      </c>
      <c r="G7" s="26" t="s">
        <v>60</v>
      </c>
      <c r="H7" s="26" t="s">
        <v>60</v>
      </c>
      <c r="I7" s="38"/>
      <c r="J7" s="37"/>
      <c r="K7" s="39"/>
      <c r="L7" s="39"/>
      <c r="M7" s="37"/>
      <c r="N7" s="37"/>
    </row>
    <row r="8" spans="1:14" ht="105" x14ac:dyDescent="0.25">
      <c r="A8" s="9" t="s">
        <v>69</v>
      </c>
      <c r="B8" s="10" t="s">
        <v>70</v>
      </c>
      <c r="C8" s="11" t="s">
        <v>71</v>
      </c>
      <c r="D8" s="24" t="s">
        <v>72</v>
      </c>
      <c r="E8" s="24" t="s">
        <v>58</v>
      </c>
      <c r="F8" s="24" t="s">
        <v>59</v>
      </c>
      <c r="G8" s="26" t="s">
        <v>60</v>
      </c>
      <c r="H8" s="26" t="s">
        <v>60</v>
      </c>
      <c r="I8" s="38"/>
      <c r="J8" s="37"/>
      <c r="K8" s="39"/>
      <c r="L8" s="39"/>
      <c r="M8" s="37"/>
      <c r="N8" s="37"/>
    </row>
    <row r="9" spans="1:14" ht="105" x14ac:dyDescent="0.25">
      <c r="A9" s="9" t="s">
        <v>73</v>
      </c>
      <c r="B9" s="10" t="s">
        <v>74</v>
      </c>
      <c r="C9" s="11" t="s">
        <v>75</v>
      </c>
      <c r="D9" s="24" t="s">
        <v>76</v>
      </c>
      <c r="E9" s="24" t="s">
        <v>58</v>
      </c>
      <c r="F9" s="24" t="s">
        <v>59</v>
      </c>
      <c r="G9" s="26" t="s">
        <v>60</v>
      </c>
      <c r="H9" s="26" t="s">
        <v>60</v>
      </c>
      <c r="I9" s="38"/>
      <c r="J9" s="37"/>
      <c r="K9" s="39"/>
      <c r="L9" s="39"/>
      <c r="M9" s="37"/>
      <c r="N9" s="37"/>
    </row>
    <row r="10" spans="1:14" ht="105" x14ac:dyDescent="0.25">
      <c r="A10" s="9" t="s">
        <v>77</v>
      </c>
      <c r="B10" s="10" t="s">
        <v>78</v>
      </c>
      <c r="C10" s="11" t="s">
        <v>79</v>
      </c>
      <c r="D10" s="24" t="s">
        <v>80</v>
      </c>
      <c r="E10" s="24" t="s">
        <v>58</v>
      </c>
      <c r="F10" s="24" t="s">
        <v>59</v>
      </c>
      <c r="G10" s="26" t="s">
        <v>60</v>
      </c>
      <c r="H10" s="26" t="s">
        <v>60</v>
      </c>
      <c r="I10" s="38"/>
      <c r="J10" s="37"/>
      <c r="K10" s="39"/>
      <c r="L10" s="39"/>
      <c r="M10" s="37"/>
      <c r="N10" s="37"/>
    </row>
    <row r="11" spans="1:14" ht="105" x14ac:dyDescent="0.25">
      <c r="A11" s="9" t="s">
        <v>81</v>
      </c>
      <c r="B11" s="10" t="s">
        <v>82</v>
      </c>
      <c r="C11" s="11" t="s">
        <v>83</v>
      </c>
      <c r="D11" s="24" t="s">
        <v>84</v>
      </c>
      <c r="E11" s="24" t="s">
        <v>58</v>
      </c>
      <c r="F11" s="24" t="s">
        <v>59</v>
      </c>
      <c r="G11" s="26" t="s">
        <v>60</v>
      </c>
      <c r="H11" s="26" t="s">
        <v>60</v>
      </c>
      <c r="I11" s="38"/>
      <c r="J11" s="37"/>
      <c r="K11" s="39"/>
      <c r="L11" s="39"/>
      <c r="M11" s="37"/>
      <c r="N11" s="37"/>
    </row>
    <row r="12" spans="1:14" ht="105" x14ac:dyDescent="0.25">
      <c r="A12" s="9" t="s">
        <v>85</v>
      </c>
      <c r="B12" s="10" t="s">
        <v>86</v>
      </c>
      <c r="C12" s="11" t="s">
        <v>87</v>
      </c>
      <c r="D12" s="24" t="s">
        <v>88</v>
      </c>
      <c r="E12" s="24" t="s">
        <v>58</v>
      </c>
      <c r="F12" s="24" t="s">
        <v>59</v>
      </c>
      <c r="G12" s="26" t="s">
        <v>60</v>
      </c>
      <c r="H12" s="26" t="s">
        <v>60</v>
      </c>
      <c r="I12" s="38"/>
      <c r="J12" s="37"/>
      <c r="K12" s="39"/>
      <c r="L12" s="39"/>
      <c r="M12" s="37"/>
      <c r="N12" s="37"/>
    </row>
    <row r="13" spans="1:14" ht="105" x14ac:dyDescent="0.25">
      <c r="A13" s="9" t="s">
        <v>89</v>
      </c>
      <c r="B13" s="12" t="s">
        <v>90</v>
      </c>
      <c r="C13" s="11" t="s">
        <v>91</v>
      </c>
      <c r="D13" s="24" t="s">
        <v>92</v>
      </c>
      <c r="E13" s="24" t="s">
        <v>58</v>
      </c>
      <c r="F13" s="24" t="s">
        <v>59</v>
      </c>
      <c r="G13" s="26" t="s">
        <v>60</v>
      </c>
      <c r="H13" s="26" t="s">
        <v>60</v>
      </c>
      <c r="I13" s="38"/>
      <c r="J13" s="37"/>
      <c r="K13" s="39"/>
      <c r="L13" s="39"/>
      <c r="M13" s="37"/>
      <c r="N13" s="37"/>
    </row>
    <row r="14" spans="1:14" ht="105" x14ac:dyDescent="0.25">
      <c r="A14" s="9" t="s">
        <v>93</v>
      </c>
      <c r="B14" s="12" t="s">
        <v>94</v>
      </c>
      <c r="C14" s="11" t="s">
        <v>95</v>
      </c>
      <c r="D14" s="24" t="s">
        <v>96</v>
      </c>
      <c r="E14" s="24" t="s">
        <v>58</v>
      </c>
      <c r="F14" s="24" t="s">
        <v>59</v>
      </c>
      <c r="G14" s="26" t="s">
        <v>60</v>
      </c>
      <c r="H14" s="26" t="s">
        <v>60</v>
      </c>
      <c r="I14" s="38"/>
      <c r="J14" s="37"/>
      <c r="K14" s="39"/>
      <c r="L14" s="39"/>
      <c r="M14" s="37"/>
      <c r="N14" s="37"/>
    </row>
    <row r="15" spans="1:14" ht="105" x14ac:dyDescent="0.25">
      <c r="A15" s="9" t="s">
        <v>97</v>
      </c>
      <c r="B15" s="12" t="s">
        <v>98</v>
      </c>
      <c r="C15" s="11" t="s">
        <v>99</v>
      </c>
      <c r="D15" s="24" t="s">
        <v>100</v>
      </c>
      <c r="E15" s="24" t="s">
        <v>58</v>
      </c>
      <c r="F15" s="24" t="s">
        <v>59</v>
      </c>
      <c r="G15" s="26" t="s">
        <v>60</v>
      </c>
      <c r="H15" s="26" t="s">
        <v>60</v>
      </c>
      <c r="I15" s="38"/>
      <c r="J15" s="37"/>
      <c r="K15" s="39"/>
      <c r="L15" s="39"/>
      <c r="M15" s="37"/>
      <c r="N15" s="37"/>
    </row>
    <row r="16" spans="1:14" ht="105.6"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41">
        <f>SUBTOTAL(109,Table137[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5" priority="1">
      <formula>($B$17&gt;15000)</formula>
    </cfRule>
  </conditionalFormatting>
  <pageMargins left="0.25" right="0.25" top="0.75" bottom="0.75" header="0.3" footer="0.3"/>
  <pageSetup scale="47" fitToHeight="0"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6"/>
  <sheetViews>
    <sheetView zoomScaleNormal="100" zoomScaleSheetLayoutView="100" workbookViewId="0"/>
  </sheetViews>
  <sheetFormatPr defaultColWidth="0" defaultRowHeight="15.6" zeroHeight="1" x14ac:dyDescent="0.3"/>
  <cols>
    <col min="1" max="1" width="19.5546875" style="8" customWidth="1"/>
    <col min="2" max="2" width="11.21875" style="31" customWidth="1"/>
    <col min="3" max="3" width="60.21875" style="32" customWidth="1"/>
    <col min="4" max="4" width="14.44140625"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110</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Information'!B13</f>
        <v>Site Name:[If applying for six sites, enter site six name here]</v>
      </c>
      <c r="B3" s="54"/>
      <c r="C3" s="50"/>
      <c r="D3" s="51"/>
      <c r="E3" s="52"/>
      <c r="F3" s="53"/>
      <c r="G3" s="53"/>
      <c r="H3" s="53"/>
      <c r="I3" s="34"/>
      <c r="J3" s="33"/>
    </row>
    <row r="4" spans="1:14" ht="45.75" customHeight="1" x14ac:dyDescent="0.3">
      <c r="A4" s="55" t="s">
        <v>46</v>
      </c>
      <c r="B4" s="56" t="s">
        <v>47</v>
      </c>
      <c r="C4" s="57" t="s">
        <v>48</v>
      </c>
      <c r="D4" s="58" t="s">
        <v>49</v>
      </c>
      <c r="E4" s="59" t="s">
        <v>50</v>
      </c>
      <c r="F4" s="59" t="s">
        <v>51</v>
      </c>
      <c r="G4" s="59" t="s">
        <v>52</v>
      </c>
      <c r="H4" s="59" t="s">
        <v>53</v>
      </c>
      <c r="I4" s="34"/>
      <c r="J4" s="33"/>
      <c r="K4" s="35"/>
      <c r="L4" s="36"/>
      <c r="M4" s="36"/>
      <c r="N4" s="37"/>
    </row>
    <row r="5" spans="1:14" ht="105" x14ac:dyDescent="0.25">
      <c r="A5" s="19" t="s">
        <v>54</v>
      </c>
      <c r="B5" s="20" t="s">
        <v>55</v>
      </c>
      <c r="C5" s="21" t="s">
        <v>56</v>
      </c>
      <c r="D5" s="24" t="s">
        <v>57</v>
      </c>
      <c r="E5" s="24" t="s">
        <v>58</v>
      </c>
      <c r="F5" s="24" t="s">
        <v>59</v>
      </c>
      <c r="G5" s="25" t="s">
        <v>60</v>
      </c>
      <c r="H5" s="25" t="s">
        <v>60</v>
      </c>
      <c r="I5" s="38"/>
      <c r="J5" s="37"/>
      <c r="K5" s="39"/>
      <c r="L5" s="39"/>
      <c r="M5" s="37"/>
      <c r="N5" s="37"/>
    </row>
    <row r="6" spans="1:14" ht="105" x14ac:dyDescent="0.25">
      <c r="A6" s="9" t="s">
        <v>61</v>
      </c>
      <c r="B6" s="20" t="s">
        <v>62</v>
      </c>
      <c r="C6" s="11" t="s">
        <v>63</v>
      </c>
      <c r="D6" s="24" t="s">
        <v>64</v>
      </c>
      <c r="E6" s="24" t="s">
        <v>58</v>
      </c>
      <c r="F6" s="24" t="s">
        <v>59</v>
      </c>
      <c r="G6" s="26" t="s">
        <v>60</v>
      </c>
      <c r="H6" s="26" t="s">
        <v>60</v>
      </c>
      <c r="I6" s="38"/>
      <c r="J6" s="37"/>
      <c r="K6" s="39"/>
      <c r="L6" s="39"/>
      <c r="M6" s="37"/>
      <c r="N6" s="37"/>
    </row>
    <row r="7" spans="1:14" ht="105" x14ac:dyDescent="0.25">
      <c r="A7" s="9" t="s">
        <v>65</v>
      </c>
      <c r="B7" s="10" t="s">
        <v>66</v>
      </c>
      <c r="C7" s="11" t="s">
        <v>67</v>
      </c>
      <c r="D7" s="24" t="s">
        <v>68</v>
      </c>
      <c r="E7" s="24" t="s">
        <v>58</v>
      </c>
      <c r="F7" s="24" t="s">
        <v>59</v>
      </c>
      <c r="G7" s="26" t="s">
        <v>60</v>
      </c>
      <c r="H7" s="26" t="s">
        <v>60</v>
      </c>
      <c r="I7" s="38"/>
      <c r="J7" s="37"/>
      <c r="K7" s="39"/>
      <c r="L7" s="39"/>
      <c r="M7" s="37"/>
      <c r="N7" s="37"/>
    </row>
    <row r="8" spans="1:14" ht="105" x14ac:dyDescent="0.25">
      <c r="A8" s="9" t="s">
        <v>69</v>
      </c>
      <c r="B8" s="10" t="s">
        <v>70</v>
      </c>
      <c r="C8" s="11" t="s">
        <v>71</v>
      </c>
      <c r="D8" s="24" t="s">
        <v>72</v>
      </c>
      <c r="E8" s="24" t="s">
        <v>58</v>
      </c>
      <c r="F8" s="24" t="s">
        <v>59</v>
      </c>
      <c r="G8" s="26" t="s">
        <v>60</v>
      </c>
      <c r="H8" s="26" t="s">
        <v>60</v>
      </c>
      <c r="I8" s="38"/>
      <c r="J8" s="37"/>
      <c r="K8" s="39"/>
      <c r="L8" s="39"/>
      <c r="M8" s="37"/>
      <c r="N8" s="37"/>
    </row>
    <row r="9" spans="1:14" ht="105" x14ac:dyDescent="0.25">
      <c r="A9" s="9" t="s">
        <v>73</v>
      </c>
      <c r="B9" s="10" t="s">
        <v>74</v>
      </c>
      <c r="C9" s="11" t="s">
        <v>75</v>
      </c>
      <c r="D9" s="24" t="s">
        <v>76</v>
      </c>
      <c r="E9" s="24" t="s">
        <v>58</v>
      </c>
      <c r="F9" s="24" t="s">
        <v>59</v>
      </c>
      <c r="G9" s="26" t="s">
        <v>60</v>
      </c>
      <c r="H9" s="26" t="s">
        <v>60</v>
      </c>
      <c r="I9" s="38"/>
      <c r="J9" s="37"/>
      <c r="K9" s="39"/>
      <c r="L9" s="39"/>
      <c r="M9" s="37"/>
      <c r="N9" s="37"/>
    </row>
    <row r="10" spans="1:14" ht="105" x14ac:dyDescent="0.25">
      <c r="A10" s="9" t="s">
        <v>77</v>
      </c>
      <c r="B10" s="10" t="s">
        <v>78</v>
      </c>
      <c r="C10" s="11" t="s">
        <v>79</v>
      </c>
      <c r="D10" s="24" t="s">
        <v>80</v>
      </c>
      <c r="E10" s="24" t="s">
        <v>58</v>
      </c>
      <c r="F10" s="24" t="s">
        <v>59</v>
      </c>
      <c r="G10" s="26" t="s">
        <v>60</v>
      </c>
      <c r="H10" s="26" t="s">
        <v>60</v>
      </c>
      <c r="I10" s="38"/>
      <c r="J10" s="37"/>
      <c r="K10" s="39"/>
      <c r="L10" s="39"/>
      <c r="M10" s="37"/>
      <c r="N10" s="37"/>
    </row>
    <row r="11" spans="1:14" ht="105" x14ac:dyDescent="0.25">
      <c r="A11" s="9" t="s">
        <v>81</v>
      </c>
      <c r="B11" s="10" t="s">
        <v>82</v>
      </c>
      <c r="C11" s="11" t="s">
        <v>83</v>
      </c>
      <c r="D11" s="24" t="s">
        <v>84</v>
      </c>
      <c r="E11" s="24" t="s">
        <v>58</v>
      </c>
      <c r="F11" s="24" t="s">
        <v>59</v>
      </c>
      <c r="G11" s="26" t="s">
        <v>60</v>
      </c>
      <c r="H11" s="26" t="s">
        <v>60</v>
      </c>
      <c r="I11" s="38"/>
      <c r="J11" s="37"/>
      <c r="K11" s="39"/>
      <c r="L11" s="39"/>
      <c r="M11" s="37"/>
      <c r="N11" s="37"/>
    </row>
    <row r="12" spans="1:14" ht="105" x14ac:dyDescent="0.25">
      <c r="A12" s="9" t="s">
        <v>85</v>
      </c>
      <c r="B12" s="10" t="s">
        <v>86</v>
      </c>
      <c r="C12" s="11" t="s">
        <v>87</v>
      </c>
      <c r="D12" s="24" t="s">
        <v>88</v>
      </c>
      <c r="E12" s="24" t="s">
        <v>58</v>
      </c>
      <c r="F12" s="24" t="s">
        <v>59</v>
      </c>
      <c r="G12" s="26" t="s">
        <v>60</v>
      </c>
      <c r="H12" s="26" t="s">
        <v>60</v>
      </c>
      <c r="I12" s="38"/>
      <c r="J12" s="37"/>
      <c r="K12" s="39"/>
      <c r="L12" s="39"/>
      <c r="M12" s="37"/>
      <c r="N12" s="37"/>
    </row>
    <row r="13" spans="1:14" ht="105" x14ac:dyDescent="0.25">
      <c r="A13" s="9" t="s">
        <v>89</v>
      </c>
      <c r="B13" s="12" t="s">
        <v>90</v>
      </c>
      <c r="C13" s="11" t="s">
        <v>91</v>
      </c>
      <c r="D13" s="24" t="s">
        <v>92</v>
      </c>
      <c r="E13" s="24" t="s">
        <v>58</v>
      </c>
      <c r="F13" s="24" t="s">
        <v>59</v>
      </c>
      <c r="G13" s="26" t="s">
        <v>60</v>
      </c>
      <c r="H13" s="26" t="s">
        <v>60</v>
      </c>
      <c r="I13" s="38"/>
      <c r="J13" s="37"/>
      <c r="K13" s="39"/>
      <c r="L13" s="39"/>
      <c r="M13" s="37"/>
      <c r="N13" s="37"/>
    </row>
    <row r="14" spans="1:14" ht="105" x14ac:dyDescent="0.25">
      <c r="A14" s="9" t="s">
        <v>93</v>
      </c>
      <c r="B14" s="12" t="s">
        <v>94</v>
      </c>
      <c r="C14" s="11" t="s">
        <v>95</v>
      </c>
      <c r="D14" s="24" t="s">
        <v>96</v>
      </c>
      <c r="E14" s="24" t="s">
        <v>58</v>
      </c>
      <c r="F14" s="24" t="s">
        <v>59</v>
      </c>
      <c r="G14" s="26" t="s">
        <v>60</v>
      </c>
      <c r="H14" s="26" t="s">
        <v>60</v>
      </c>
      <c r="I14" s="38"/>
      <c r="J14" s="37"/>
      <c r="K14" s="39"/>
      <c r="L14" s="39"/>
      <c r="M14" s="37"/>
      <c r="N14" s="37"/>
    </row>
    <row r="15" spans="1:14" ht="105" x14ac:dyDescent="0.25">
      <c r="A15" s="9" t="s">
        <v>97</v>
      </c>
      <c r="B15" s="12" t="s">
        <v>98</v>
      </c>
      <c r="C15" s="11" t="s">
        <v>99</v>
      </c>
      <c r="D15" s="24" t="s">
        <v>100</v>
      </c>
      <c r="E15" s="24" t="s">
        <v>58</v>
      </c>
      <c r="F15" s="24" t="s">
        <v>59</v>
      </c>
      <c r="G15" s="26" t="s">
        <v>60</v>
      </c>
      <c r="H15" s="26" t="s">
        <v>60</v>
      </c>
      <c r="I15" s="38"/>
      <c r="J15" s="37"/>
      <c r="K15" s="39"/>
      <c r="L15" s="39"/>
      <c r="M15" s="37"/>
      <c r="N15" s="37"/>
    </row>
    <row r="16" spans="1:14" ht="105.6"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41">
        <f>SUBTOTAL(109,Table1318[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4" priority="1">
      <formula>($B$17&gt;15000)</formula>
    </cfRule>
  </conditionalFormatting>
  <pageMargins left="0.25" right="0.25" top="0.75" bottom="0.75" header="0.3" footer="0.3"/>
  <pageSetup scale="47" fitToHeight="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6"/>
  <sheetViews>
    <sheetView zoomScaleNormal="100" zoomScaleSheetLayoutView="100" workbookViewId="0"/>
  </sheetViews>
  <sheetFormatPr defaultColWidth="0" defaultRowHeight="15.6" zeroHeight="1" x14ac:dyDescent="0.3"/>
  <cols>
    <col min="1" max="1" width="18.21875" style="8" customWidth="1"/>
    <col min="2" max="2" width="11.21875" style="31" customWidth="1"/>
    <col min="3" max="3" width="60.21875" style="32" customWidth="1"/>
    <col min="4" max="4" width="14.5546875" style="33" customWidth="1"/>
    <col min="5" max="5" width="17.44140625" style="33" customWidth="1"/>
    <col min="6" max="8" width="11.21875" style="33" customWidth="1"/>
    <col min="9" max="9" width="0" style="45" hidden="1" customWidth="1"/>
    <col min="10" max="10" width="15.77734375" style="34" hidden="1" customWidth="1"/>
    <col min="11" max="11" width="25.21875" style="33" hidden="1" customWidth="1"/>
    <col min="12" max="15" width="9.21875" style="33" hidden="1" customWidth="1"/>
    <col min="16" max="16384" width="9.21875" style="33" hidden="1"/>
  </cols>
  <sheetData>
    <row r="1" spans="1:14" ht="21.6" thickBot="1" x14ac:dyDescent="0.3">
      <c r="A1" s="46" t="s">
        <v>111</v>
      </c>
      <c r="B1" s="5"/>
      <c r="C1" s="47"/>
      <c r="D1" s="3"/>
      <c r="E1" s="3"/>
      <c r="F1" s="3"/>
      <c r="G1" s="3"/>
      <c r="H1" s="3"/>
      <c r="I1" s="34"/>
      <c r="J1" s="33"/>
    </row>
    <row r="2" spans="1:14" ht="18.75" customHeight="1" x14ac:dyDescent="0.25">
      <c r="A2" s="48" t="str">
        <f>"School Food Authority (SFA):"&amp;'Contact and Site Information'!B3</f>
        <v>School Food Authority (SFA):[Enter SFA name here]</v>
      </c>
      <c r="B2" s="49"/>
      <c r="C2" s="50"/>
      <c r="D2" s="51"/>
      <c r="E2" s="52"/>
      <c r="F2" s="53"/>
      <c r="G2" s="53"/>
      <c r="H2" s="53"/>
      <c r="I2" s="34"/>
      <c r="J2" s="33"/>
    </row>
    <row r="3" spans="1:14" ht="19.5" customHeight="1" x14ac:dyDescent="0.25">
      <c r="A3" s="48" t="str">
        <f>"Site Name:"&amp;'Contact and Site Information'!B14</f>
        <v>Site Name:[If applying for seven sites, enter site seven name here]</v>
      </c>
      <c r="B3" s="54"/>
      <c r="C3" s="50"/>
      <c r="D3" s="51"/>
      <c r="E3" s="52"/>
      <c r="F3" s="53"/>
      <c r="G3" s="53"/>
      <c r="H3" s="53"/>
      <c r="I3" s="34"/>
      <c r="J3" s="33"/>
    </row>
    <row r="4" spans="1:14" ht="45.75" customHeight="1" x14ac:dyDescent="0.3">
      <c r="A4" s="55" t="s">
        <v>46</v>
      </c>
      <c r="B4" s="56" t="s">
        <v>47</v>
      </c>
      <c r="C4" s="57" t="s">
        <v>48</v>
      </c>
      <c r="D4" s="58" t="s">
        <v>49</v>
      </c>
      <c r="E4" s="59" t="s">
        <v>50</v>
      </c>
      <c r="F4" s="59" t="s">
        <v>51</v>
      </c>
      <c r="G4" s="59" t="s">
        <v>52</v>
      </c>
      <c r="H4" s="59" t="s">
        <v>53</v>
      </c>
      <c r="I4" s="34"/>
      <c r="J4" s="33"/>
      <c r="K4" s="35"/>
      <c r="L4" s="36"/>
      <c r="M4" s="36"/>
      <c r="N4" s="37"/>
    </row>
    <row r="5" spans="1:14" ht="105" x14ac:dyDescent="0.25">
      <c r="A5" s="19" t="s">
        <v>54</v>
      </c>
      <c r="B5" s="20" t="s">
        <v>55</v>
      </c>
      <c r="C5" s="21" t="s">
        <v>56</v>
      </c>
      <c r="D5" s="24" t="s">
        <v>57</v>
      </c>
      <c r="E5" s="24" t="s">
        <v>58</v>
      </c>
      <c r="F5" s="24" t="s">
        <v>59</v>
      </c>
      <c r="G5" s="25" t="s">
        <v>60</v>
      </c>
      <c r="H5" s="25" t="s">
        <v>60</v>
      </c>
      <c r="I5" s="38"/>
      <c r="J5" s="37"/>
      <c r="K5" s="39"/>
      <c r="L5" s="39"/>
      <c r="M5" s="37"/>
      <c r="N5" s="37"/>
    </row>
    <row r="6" spans="1:14" ht="105" x14ac:dyDescent="0.25">
      <c r="A6" s="9" t="s">
        <v>61</v>
      </c>
      <c r="B6" s="20" t="s">
        <v>62</v>
      </c>
      <c r="C6" s="11" t="s">
        <v>63</v>
      </c>
      <c r="D6" s="24" t="s">
        <v>64</v>
      </c>
      <c r="E6" s="24" t="s">
        <v>58</v>
      </c>
      <c r="F6" s="24" t="s">
        <v>59</v>
      </c>
      <c r="G6" s="26" t="s">
        <v>60</v>
      </c>
      <c r="H6" s="26" t="s">
        <v>60</v>
      </c>
      <c r="I6" s="38"/>
      <c r="J6" s="37"/>
      <c r="K6" s="39"/>
      <c r="L6" s="39"/>
      <c r="M6" s="37"/>
      <c r="N6" s="37"/>
    </row>
    <row r="7" spans="1:14" ht="105" x14ac:dyDescent="0.25">
      <c r="A7" s="9" t="s">
        <v>65</v>
      </c>
      <c r="B7" s="10" t="s">
        <v>66</v>
      </c>
      <c r="C7" s="11" t="s">
        <v>67</v>
      </c>
      <c r="D7" s="24" t="s">
        <v>68</v>
      </c>
      <c r="E7" s="24" t="s">
        <v>58</v>
      </c>
      <c r="F7" s="24" t="s">
        <v>59</v>
      </c>
      <c r="G7" s="26" t="s">
        <v>60</v>
      </c>
      <c r="H7" s="26" t="s">
        <v>60</v>
      </c>
      <c r="I7" s="38"/>
      <c r="J7" s="37"/>
      <c r="K7" s="39"/>
      <c r="L7" s="39"/>
      <c r="M7" s="37"/>
      <c r="N7" s="37"/>
    </row>
    <row r="8" spans="1:14" ht="105" x14ac:dyDescent="0.25">
      <c r="A8" s="9" t="s">
        <v>69</v>
      </c>
      <c r="B8" s="10" t="s">
        <v>70</v>
      </c>
      <c r="C8" s="11" t="s">
        <v>71</v>
      </c>
      <c r="D8" s="24" t="s">
        <v>72</v>
      </c>
      <c r="E8" s="24" t="s">
        <v>58</v>
      </c>
      <c r="F8" s="24" t="s">
        <v>59</v>
      </c>
      <c r="G8" s="26" t="s">
        <v>60</v>
      </c>
      <c r="H8" s="26" t="s">
        <v>60</v>
      </c>
      <c r="I8" s="38"/>
      <c r="J8" s="37"/>
      <c r="K8" s="39"/>
      <c r="L8" s="39"/>
      <c r="M8" s="37"/>
      <c r="N8" s="37"/>
    </row>
    <row r="9" spans="1:14" ht="105" x14ac:dyDescent="0.25">
      <c r="A9" s="9" t="s">
        <v>73</v>
      </c>
      <c r="B9" s="10" t="s">
        <v>74</v>
      </c>
      <c r="C9" s="11" t="s">
        <v>75</v>
      </c>
      <c r="D9" s="24" t="s">
        <v>76</v>
      </c>
      <c r="E9" s="24" t="s">
        <v>58</v>
      </c>
      <c r="F9" s="24" t="s">
        <v>59</v>
      </c>
      <c r="G9" s="26" t="s">
        <v>60</v>
      </c>
      <c r="H9" s="26" t="s">
        <v>60</v>
      </c>
      <c r="I9" s="38"/>
      <c r="J9" s="37"/>
      <c r="K9" s="39"/>
      <c r="L9" s="39"/>
      <c r="M9" s="37"/>
      <c r="N9" s="37"/>
    </row>
    <row r="10" spans="1:14" ht="105" x14ac:dyDescent="0.25">
      <c r="A10" s="9" t="s">
        <v>77</v>
      </c>
      <c r="B10" s="10" t="s">
        <v>78</v>
      </c>
      <c r="C10" s="11" t="s">
        <v>79</v>
      </c>
      <c r="D10" s="24" t="s">
        <v>80</v>
      </c>
      <c r="E10" s="24" t="s">
        <v>58</v>
      </c>
      <c r="F10" s="24" t="s">
        <v>59</v>
      </c>
      <c r="G10" s="26" t="s">
        <v>60</v>
      </c>
      <c r="H10" s="26" t="s">
        <v>60</v>
      </c>
      <c r="I10" s="38"/>
      <c r="J10" s="37"/>
      <c r="K10" s="39"/>
      <c r="L10" s="39"/>
      <c r="M10" s="37"/>
      <c r="N10" s="37"/>
    </row>
    <row r="11" spans="1:14" ht="105" x14ac:dyDescent="0.25">
      <c r="A11" s="9" t="s">
        <v>81</v>
      </c>
      <c r="B11" s="10" t="s">
        <v>82</v>
      </c>
      <c r="C11" s="11" t="s">
        <v>83</v>
      </c>
      <c r="D11" s="24" t="s">
        <v>84</v>
      </c>
      <c r="E11" s="24" t="s">
        <v>58</v>
      </c>
      <c r="F11" s="24" t="s">
        <v>59</v>
      </c>
      <c r="G11" s="26" t="s">
        <v>60</v>
      </c>
      <c r="H11" s="26" t="s">
        <v>60</v>
      </c>
      <c r="I11" s="38"/>
      <c r="J11" s="37"/>
      <c r="K11" s="39"/>
      <c r="L11" s="39"/>
      <c r="M11" s="37"/>
      <c r="N11" s="37"/>
    </row>
    <row r="12" spans="1:14" ht="105" x14ac:dyDescent="0.25">
      <c r="A12" s="9" t="s">
        <v>85</v>
      </c>
      <c r="B12" s="10" t="s">
        <v>86</v>
      </c>
      <c r="C12" s="11" t="s">
        <v>87</v>
      </c>
      <c r="D12" s="24" t="s">
        <v>88</v>
      </c>
      <c r="E12" s="24" t="s">
        <v>58</v>
      </c>
      <c r="F12" s="24" t="s">
        <v>59</v>
      </c>
      <c r="G12" s="26" t="s">
        <v>60</v>
      </c>
      <c r="H12" s="26" t="s">
        <v>60</v>
      </c>
      <c r="I12" s="38"/>
      <c r="J12" s="37"/>
      <c r="K12" s="39"/>
      <c r="L12" s="39"/>
      <c r="M12" s="37"/>
      <c r="N12" s="37"/>
    </row>
    <row r="13" spans="1:14" ht="105" x14ac:dyDescent="0.25">
      <c r="A13" s="9" t="s">
        <v>89</v>
      </c>
      <c r="B13" s="12" t="s">
        <v>90</v>
      </c>
      <c r="C13" s="11" t="s">
        <v>91</v>
      </c>
      <c r="D13" s="24" t="s">
        <v>92</v>
      </c>
      <c r="E13" s="24" t="s">
        <v>58</v>
      </c>
      <c r="F13" s="24" t="s">
        <v>59</v>
      </c>
      <c r="G13" s="26" t="s">
        <v>60</v>
      </c>
      <c r="H13" s="26" t="s">
        <v>60</v>
      </c>
      <c r="I13" s="38"/>
      <c r="J13" s="37"/>
      <c r="K13" s="39"/>
      <c r="L13" s="39"/>
      <c r="M13" s="37"/>
      <c r="N13" s="37"/>
    </row>
    <row r="14" spans="1:14" ht="105" x14ac:dyDescent="0.25">
      <c r="A14" s="9" t="s">
        <v>93</v>
      </c>
      <c r="B14" s="12" t="s">
        <v>94</v>
      </c>
      <c r="C14" s="11" t="s">
        <v>95</v>
      </c>
      <c r="D14" s="24" t="s">
        <v>96</v>
      </c>
      <c r="E14" s="24" t="s">
        <v>58</v>
      </c>
      <c r="F14" s="24" t="s">
        <v>59</v>
      </c>
      <c r="G14" s="26" t="s">
        <v>60</v>
      </c>
      <c r="H14" s="26" t="s">
        <v>60</v>
      </c>
      <c r="I14" s="38"/>
      <c r="J14" s="37"/>
      <c r="K14" s="39"/>
      <c r="L14" s="39"/>
      <c r="M14" s="37"/>
      <c r="N14" s="37"/>
    </row>
    <row r="15" spans="1:14" ht="105" x14ac:dyDescent="0.25">
      <c r="A15" s="9" t="s">
        <v>97</v>
      </c>
      <c r="B15" s="12" t="s">
        <v>98</v>
      </c>
      <c r="C15" s="11" t="s">
        <v>99</v>
      </c>
      <c r="D15" s="24" t="s">
        <v>100</v>
      </c>
      <c r="E15" s="24" t="s">
        <v>58</v>
      </c>
      <c r="F15" s="24" t="s">
        <v>59</v>
      </c>
      <c r="G15" s="26" t="s">
        <v>60</v>
      </c>
      <c r="H15" s="26" t="s">
        <v>60</v>
      </c>
      <c r="I15" s="38"/>
      <c r="J15" s="37"/>
      <c r="K15" s="39"/>
      <c r="L15" s="39"/>
      <c r="M15" s="37"/>
      <c r="N15" s="37"/>
    </row>
    <row r="16" spans="1:14" ht="105.6" thickBot="1" x14ac:dyDescent="0.3">
      <c r="A16" s="18" t="s">
        <v>101</v>
      </c>
      <c r="B16" s="13" t="s">
        <v>102</v>
      </c>
      <c r="C16" s="72" t="s">
        <v>103</v>
      </c>
      <c r="D16" s="27" t="s">
        <v>104</v>
      </c>
      <c r="E16" s="27" t="s">
        <v>58</v>
      </c>
      <c r="F16" s="27" t="s">
        <v>59</v>
      </c>
      <c r="G16" s="28" t="s">
        <v>60</v>
      </c>
      <c r="H16" s="28" t="s">
        <v>60</v>
      </c>
      <c r="I16" s="73"/>
      <c r="J16" s="33"/>
      <c r="K16" s="39"/>
      <c r="L16" s="37"/>
      <c r="M16" s="37"/>
      <c r="N16" s="37"/>
    </row>
    <row r="17" spans="1:15" ht="18" customHeight="1" thickTop="1" thickBot="1" x14ac:dyDescent="0.35">
      <c r="A17" s="40" t="s">
        <v>105</v>
      </c>
      <c r="B17" s="41">
        <f>SUBTOTAL(109,Table1319[ Cost (in whole dollars)])</f>
        <v>0</v>
      </c>
      <c r="C17" s="60" t="str">
        <f>IF($B$17&gt;15000, "Warning $15,000 maximum request per site","Note: $15,000 maximum site total")</f>
        <v>Note: $15,000 maximum site total</v>
      </c>
      <c r="D17" s="29"/>
      <c r="E17" s="29"/>
      <c r="F17" s="30"/>
      <c r="G17" s="42"/>
      <c r="H17" s="42"/>
      <c r="I17" s="34"/>
      <c r="J17" s="33"/>
    </row>
    <row r="18" spans="1:15" hidden="1" x14ac:dyDescent="0.3">
      <c r="B18" s="43"/>
      <c r="F18" s="44"/>
    </row>
    <row r="19" spans="1:15" hidden="1" x14ac:dyDescent="0.3">
      <c r="B19" s="43"/>
    </row>
    <row r="27" spans="1:15" s="8" customFormat="1" ht="15" hidden="1" x14ac:dyDescent="0.25">
      <c r="B27" s="31"/>
      <c r="C27" s="32"/>
      <c r="D27" s="33"/>
      <c r="E27" s="33"/>
      <c r="F27" s="33"/>
      <c r="G27" s="33"/>
      <c r="H27" s="33"/>
      <c r="J27" s="34"/>
      <c r="K27" s="33"/>
      <c r="L27" s="33"/>
      <c r="M27" s="33"/>
      <c r="N27" s="33"/>
      <c r="O27" s="33"/>
    </row>
    <row r="28" spans="1:15" s="8" customFormat="1" ht="15" hidden="1" x14ac:dyDescent="0.25">
      <c r="B28" s="31"/>
      <c r="C28" s="32"/>
      <c r="D28" s="33"/>
      <c r="E28" s="33"/>
      <c r="F28" s="33"/>
      <c r="G28" s="33"/>
      <c r="H28" s="33"/>
      <c r="J28" s="34"/>
      <c r="K28" s="33"/>
      <c r="L28" s="33"/>
      <c r="M28" s="33"/>
      <c r="N28" s="33"/>
      <c r="O28" s="33"/>
    </row>
    <row r="29" spans="1:15" s="8" customFormat="1" ht="15" hidden="1" x14ac:dyDescent="0.25">
      <c r="B29" s="31"/>
      <c r="C29" s="32"/>
      <c r="D29" s="33"/>
      <c r="E29" s="33"/>
      <c r="F29" s="33"/>
      <c r="G29" s="33"/>
      <c r="H29" s="33"/>
      <c r="J29" s="34"/>
      <c r="K29" s="33"/>
      <c r="L29" s="33"/>
      <c r="M29" s="33"/>
      <c r="N29" s="33"/>
      <c r="O29" s="33"/>
    </row>
    <row r="30" spans="1:15" s="8" customFormat="1" ht="15" hidden="1" x14ac:dyDescent="0.25">
      <c r="B30" s="31"/>
      <c r="C30" s="32"/>
      <c r="D30" s="33"/>
      <c r="E30" s="33"/>
      <c r="F30" s="33"/>
      <c r="G30" s="33"/>
      <c r="H30" s="33"/>
      <c r="J30" s="34"/>
      <c r="K30" s="33"/>
      <c r="L30" s="33"/>
      <c r="M30" s="33"/>
      <c r="N30" s="33"/>
      <c r="O30" s="33"/>
    </row>
    <row r="31" spans="1:15" s="8" customFormat="1" ht="15" hidden="1" x14ac:dyDescent="0.25">
      <c r="B31" s="31"/>
      <c r="C31" s="32"/>
      <c r="D31" s="33"/>
      <c r="E31" s="33"/>
      <c r="F31" s="33"/>
      <c r="G31" s="33"/>
      <c r="H31" s="33"/>
      <c r="J31" s="34"/>
      <c r="K31" s="33"/>
      <c r="L31" s="33"/>
      <c r="M31" s="33"/>
      <c r="N31" s="33"/>
      <c r="O31" s="33"/>
    </row>
    <row r="32" spans="1:15" s="8" customFormat="1" ht="15" hidden="1" x14ac:dyDescent="0.25">
      <c r="B32" s="31"/>
      <c r="C32" s="32"/>
      <c r="D32" s="33"/>
      <c r="E32" s="33"/>
      <c r="F32" s="33"/>
      <c r="G32" s="33"/>
      <c r="H32" s="33"/>
      <c r="J32" s="34"/>
      <c r="K32" s="33"/>
      <c r="L32" s="33"/>
      <c r="M32" s="33"/>
      <c r="N32" s="33"/>
      <c r="O32" s="33"/>
    </row>
    <row r="33" spans="2:15" s="8" customFormat="1" ht="15" hidden="1" x14ac:dyDescent="0.25">
      <c r="B33" s="31"/>
      <c r="C33" s="32"/>
      <c r="D33" s="33"/>
      <c r="E33" s="33"/>
      <c r="F33" s="33"/>
      <c r="G33" s="33"/>
      <c r="H33" s="33"/>
      <c r="J33" s="34"/>
      <c r="K33" s="33"/>
      <c r="L33" s="33"/>
      <c r="M33" s="33"/>
      <c r="N33" s="33"/>
      <c r="O33" s="33"/>
    </row>
    <row r="34" spans="2:15" s="8" customFormat="1" ht="15" hidden="1" x14ac:dyDescent="0.25">
      <c r="B34" s="31"/>
      <c r="C34" s="32"/>
      <c r="D34" s="33"/>
      <c r="E34" s="33"/>
      <c r="F34" s="33"/>
      <c r="G34" s="33"/>
      <c r="H34" s="33"/>
      <c r="J34" s="34"/>
      <c r="K34" s="33"/>
      <c r="L34" s="33"/>
      <c r="M34" s="33"/>
      <c r="N34" s="33"/>
      <c r="O34" s="33"/>
    </row>
    <row r="35" spans="2:15" s="8" customFormat="1" ht="15" hidden="1" x14ac:dyDescent="0.25">
      <c r="B35" s="31"/>
      <c r="C35" s="32"/>
      <c r="D35" s="33"/>
      <c r="E35" s="33"/>
      <c r="F35" s="33"/>
      <c r="G35" s="33"/>
      <c r="H35" s="33"/>
      <c r="J35" s="34"/>
      <c r="K35" s="33"/>
      <c r="L35" s="33"/>
      <c r="M35" s="33"/>
      <c r="N35" s="33"/>
      <c r="O35" s="33"/>
    </row>
    <row r="36" spans="2:15" s="8" customFormat="1" ht="15" hidden="1" x14ac:dyDescent="0.25">
      <c r="B36" s="31"/>
      <c r="C36" s="32"/>
      <c r="D36" s="33"/>
      <c r="E36" s="33"/>
      <c r="F36" s="33"/>
      <c r="G36" s="33"/>
      <c r="H36" s="33"/>
      <c r="J36" s="34"/>
      <c r="K36" s="33"/>
      <c r="L36" s="33"/>
      <c r="M36" s="33"/>
      <c r="N36" s="33"/>
      <c r="O36" s="33"/>
    </row>
    <row r="37" spans="2:15" s="8" customFormat="1" ht="15" hidden="1" x14ac:dyDescent="0.25">
      <c r="B37" s="31"/>
      <c r="C37" s="32"/>
      <c r="D37" s="33"/>
      <c r="E37" s="33"/>
      <c r="F37" s="33"/>
      <c r="G37" s="33"/>
      <c r="H37" s="33"/>
      <c r="J37" s="34"/>
      <c r="K37" s="33"/>
      <c r="L37" s="33"/>
      <c r="M37" s="33"/>
      <c r="N37" s="33"/>
      <c r="O37" s="33"/>
    </row>
    <row r="38" spans="2:15" s="8" customFormat="1" ht="15" hidden="1" x14ac:dyDescent="0.25">
      <c r="B38" s="31"/>
      <c r="C38" s="32"/>
      <c r="D38" s="33"/>
      <c r="E38" s="33"/>
      <c r="F38" s="33"/>
      <c r="G38" s="33"/>
      <c r="H38" s="33"/>
      <c r="J38" s="34"/>
      <c r="K38" s="33"/>
      <c r="L38" s="33"/>
      <c r="M38" s="33"/>
      <c r="N38" s="33"/>
      <c r="O38" s="33"/>
    </row>
    <row r="39" spans="2:15" s="8" customFormat="1" ht="15" hidden="1" x14ac:dyDescent="0.25">
      <c r="B39" s="31"/>
      <c r="C39" s="32"/>
      <c r="D39" s="33"/>
      <c r="E39" s="33"/>
      <c r="F39" s="33"/>
      <c r="G39" s="33"/>
      <c r="H39" s="33"/>
      <c r="J39" s="34"/>
      <c r="K39" s="33"/>
      <c r="L39" s="33"/>
      <c r="M39" s="33"/>
      <c r="N39" s="33"/>
      <c r="O39" s="33"/>
    </row>
    <row r="40" spans="2:15" s="8" customFormat="1" ht="15" hidden="1" x14ac:dyDescent="0.25">
      <c r="B40" s="31"/>
      <c r="C40" s="32"/>
      <c r="D40" s="33"/>
      <c r="E40" s="33"/>
      <c r="F40" s="33"/>
      <c r="G40" s="33"/>
      <c r="H40" s="33"/>
      <c r="J40" s="34"/>
      <c r="K40" s="33"/>
      <c r="L40" s="33"/>
      <c r="M40" s="33"/>
      <c r="N40" s="33"/>
      <c r="O40" s="33"/>
    </row>
    <row r="41" spans="2:15" s="8" customFormat="1" ht="15" hidden="1" x14ac:dyDescent="0.25">
      <c r="B41" s="31"/>
      <c r="C41" s="32"/>
      <c r="D41" s="33"/>
      <c r="E41" s="33"/>
      <c r="F41" s="33"/>
      <c r="G41" s="33"/>
      <c r="H41" s="33"/>
      <c r="J41" s="34"/>
      <c r="K41" s="33"/>
      <c r="L41" s="33"/>
      <c r="M41" s="33"/>
      <c r="N41" s="33"/>
      <c r="O41" s="33"/>
    </row>
    <row r="42" spans="2:15" s="8" customFormat="1" ht="15" hidden="1" x14ac:dyDescent="0.25">
      <c r="B42" s="31"/>
      <c r="C42" s="32"/>
      <c r="D42" s="33"/>
      <c r="E42" s="33"/>
      <c r="F42" s="33"/>
      <c r="G42" s="33"/>
      <c r="H42" s="33"/>
      <c r="J42" s="34"/>
      <c r="K42" s="33"/>
      <c r="L42" s="33"/>
      <c r="M42" s="33"/>
      <c r="N42" s="33"/>
      <c r="O42" s="33"/>
    </row>
    <row r="43" spans="2:15" s="8" customFormat="1" ht="15" hidden="1" x14ac:dyDescent="0.25">
      <c r="B43" s="31"/>
      <c r="C43" s="32"/>
      <c r="D43" s="33"/>
      <c r="E43" s="33"/>
      <c r="F43" s="33"/>
      <c r="G43" s="33"/>
      <c r="H43" s="33"/>
      <c r="J43" s="34"/>
      <c r="K43" s="33"/>
      <c r="L43" s="33"/>
      <c r="M43" s="33"/>
      <c r="N43" s="33"/>
      <c r="O43" s="33"/>
    </row>
    <row r="44" spans="2:15" s="8" customFormat="1" ht="15" hidden="1" x14ac:dyDescent="0.25">
      <c r="B44" s="31"/>
      <c r="C44" s="32"/>
      <c r="D44" s="33"/>
      <c r="E44" s="33"/>
      <c r="F44" s="33"/>
      <c r="G44" s="33"/>
      <c r="H44" s="33"/>
      <c r="J44" s="34"/>
      <c r="K44" s="33"/>
      <c r="L44" s="33"/>
      <c r="M44" s="33"/>
      <c r="N44" s="33"/>
      <c r="O44" s="33"/>
    </row>
    <row r="45" spans="2:15" s="8" customFormat="1" ht="15" hidden="1" x14ac:dyDescent="0.25">
      <c r="B45" s="31"/>
      <c r="C45" s="32"/>
      <c r="D45" s="33"/>
      <c r="E45" s="33"/>
      <c r="F45" s="33"/>
      <c r="G45" s="33"/>
      <c r="H45" s="33"/>
      <c r="J45" s="34"/>
      <c r="K45" s="33"/>
      <c r="L45" s="33"/>
      <c r="M45" s="33"/>
      <c r="N45" s="33"/>
      <c r="O45" s="33"/>
    </row>
    <row r="46" spans="2:15" s="8" customFormat="1" ht="15" hidden="1" x14ac:dyDescent="0.25">
      <c r="B46" s="31"/>
      <c r="C46" s="32"/>
      <c r="D46" s="33"/>
      <c r="E46" s="33"/>
      <c r="F46" s="33"/>
      <c r="G46" s="33"/>
      <c r="H46" s="33"/>
      <c r="J46" s="34"/>
      <c r="K46" s="33"/>
      <c r="L46" s="33"/>
      <c r="M46" s="33"/>
      <c r="N46" s="33"/>
      <c r="O46" s="33"/>
    </row>
    <row r="47" spans="2:15" s="8" customFormat="1" ht="15" hidden="1" x14ac:dyDescent="0.25">
      <c r="B47" s="31"/>
      <c r="C47" s="32"/>
      <c r="D47" s="33"/>
      <c r="E47" s="33"/>
      <c r="F47" s="33"/>
      <c r="G47" s="33"/>
      <c r="H47" s="33"/>
      <c r="J47" s="34"/>
      <c r="K47" s="33"/>
      <c r="L47" s="33"/>
      <c r="M47" s="33"/>
      <c r="N47" s="33"/>
      <c r="O47" s="33"/>
    </row>
    <row r="48" spans="2:15" s="8" customFormat="1" ht="15" hidden="1" x14ac:dyDescent="0.25">
      <c r="B48" s="31"/>
      <c r="C48" s="32"/>
      <c r="D48" s="33"/>
      <c r="E48" s="33"/>
      <c r="F48" s="33"/>
      <c r="G48" s="33"/>
      <c r="H48" s="33"/>
      <c r="J48" s="34"/>
      <c r="K48" s="33"/>
      <c r="L48" s="33"/>
      <c r="M48" s="33"/>
      <c r="N48" s="33"/>
      <c r="O48" s="33"/>
    </row>
    <row r="49" spans="2:15" s="8" customFormat="1" ht="15" hidden="1" x14ac:dyDescent="0.25">
      <c r="B49" s="31"/>
      <c r="C49" s="32"/>
      <c r="D49" s="33"/>
      <c r="E49" s="33"/>
      <c r="F49" s="33"/>
      <c r="G49" s="33"/>
      <c r="H49" s="33"/>
      <c r="J49" s="34"/>
      <c r="K49" s="33"/>
      <c r="L49" s="33"/>
      <c r="M49" s="33"/>
      <c r="N49" s="33"/>
      <c r="O49" s="33"/>
    </row>
    <row r="50" spans="2:15" s="8" customFormat="1" ht="15" hidden="1" x14ac:dyDescent="0.25">
      <c r="B50" s="31"/>
      <c r="C50" s="32"/>
      <c r="D50" s="33"/>
      <c r="E50" s="33"/>
      <c r="F50" s="33"/>
      <c r="G50" s="33"/>
      <c r="H50" s="33"/>
      <c r="J50" s="34"/>
      <c r="K50" s="33"/>
      <c r="L50" s="33"/>
      <c r="M50" s="33"/>
      <c r="N50" s="33"/>
      <c r="O50" s="33"/>
    </row>
    <row r="51" spans="2:15" s="8" customFormat="1" ht="15" hidden="1" x14ac:dyDescent="0.25">
      <c r="B51" s="31"/>
      <c r="C51" s="32"/>
      <c r="D51" s="33"/>
      <c r="E51" s="33"/>
      <c r="F51" s="33"/>
      <c r="G51" s="33"/>
      <c r="H51" s="33"/>
      <c r="J51" s="34"/>
      <c r="K51" s="33"/>
      <c r="L51" s="33"/>
      <c r="M51" s="33"/>
      <c r="N51" s="33"/>
      <c r="O51" s="33"/>
    </row>
    <row r="52" spans="2:15" s="8" customFormat="1" ht="15" hidden="1" x14ac:dyDescent="0.25">
      <c r="B52" s="31"/>
      <c r="C52" s="32"/>
      <c r="D52" s="33"/>
      <c r="E52" s="33"/>
      <c r="F52" s="33"/>
      <c r="G52" s="33"/>
      <c r="H52" s="33"/>
      <c r="J52" s="34"/>
      <c r="K52" s="33"/>
      <c r="L52" s="33"/>
      <c r="M52" s="33"/>
      <c r="N52" s="33"/>
      <c r="O52" s="33"/>
    </row>
    <row r="53" spans="2:15" s="8" customFormat="1" ht="15" hidden="1" x14ac:dyDescent="0.25">
      <c r="B53" s="31"/>
      <c r="C53" s="32"/>
      <c r="D53" s="33"/>
      <c r="E53" s="33"/>
      <c r="F53" s="33"/>
      <c r="G53" s="33"/>
      <c r="H53" s="33"/>
      <c r="J53" s="34"/>
      <c r="K53" s="33"/>
      <c r="L53" s="33"/>
      <c r="M53" s="33"/>
      <c r="N53" s="33"/>
      <c r="O53" s="33"/>
    </row>
    <row r="54" spans="2:15" s="8" customFormat="1" ht="15" hidden="1" x14ac:dyDescent="0.25">
      <c r="B54" s="31"/>
      <c r="C54" s="32"/>
      <c r="D54" s="33"/>
      <c r="E54" s="33"/>
      <c r="F54" s="33"/>
      <c r="G54" s="33"/>
      <c r="H54" s="33"/>
      <c r="J54" s="34"/>
      <c r="K54" s="33"/>
      <c r="L54" s="33"/>
      <c r="M54" s="33"/>
      <c r="N54" s="33"/>
      <c r="O54" s="33"/>
    </row>
    <row r="55" spans="2:15" s="8" customFormat="1" ht="15" hidden="1" x14ac:dyDescent="0.25">
      <c r="B55" s="31"/>
      <c r="C55" s="32"/>
      <c r="D55" s="33"/>
      <c r="E55" s="33"/>
      <c r="F55" s="33"/>
      <c r="G55" s="33"/>
      <c r="H55" s="33"/>
      <c r="J55" s="34"/>
      <c r="K55" s="33"/>
      <c r="L55" s="33"/>
      <c r="M55" s="33"/>
      <c r="N55" s="33"/>
      <c r="O55" s="33"/>
    </row>
    <row r="56" spans="2:15" s="8" customFormat="1" ht="15" hidden="1" x14ac:dyDescent="0.25">
      <c r="B56" s="31"/>
      <c r="C56" s="32"/>
      <c r="D56" s="33"/>
      <c r="E56" s="33"/>
      <c r="F56" s="33"/>
      <c r="G56" s="33"/>
      <c r="H56" s="33"/>
      <c r="J56" s="34"/>
      <c r="K56" s="33"/>
      <c r="L56" s="33"/>
      <c r="M56" s="33"/>
      <c r="N56" s="33"/>
      <c r="O56" s="33"/>
    </row>
    <row r="57" spans="2:15" s="8" customFormat="1" ht="15" hidden="1" x14ac:dyDescent="0.25">
      <c r="B57" s="31"/>
      <c r="C57" s="32"/>
      <c r="D57" s="33"/>
      <c r="E57" s="33"/>
      <c r="F57" s="33"/>
      <c r="G57" s="33"/>
      <c r="H57" s="33"/>
      <c r="J57" s="34"/>
      <c r="K57" s="33"/>
      <c r="L57" s="33"/>
      <c r="M57" s="33"/>
      <c r="N57" s="33"/>
      <c r="O57" s="33"/>
    </row>
    <row r="58" spans="2:15" s="8" customFormat="1" ht="15" hidden="1" x14ac:dyDescent="0.25">
      <c r="B58" s="31"/>
      <c r="C58" s="32"/>
      <c r="D58" s="33"/>
      <c r="E58" s="33"/>
      <c r="F58" s="33"/>
      <c r="G58" s="33"/>
      <c r="H58" s="33"/>
      <c r="J58" s="34"/>
      <c r="K58" s="33"/>
      <c r="L58" s="33"/>
      <c r="M58" s="33"/>
      <c r="N58" s="33"/>
      <c r="O58" s="33"/>
    </row>
    <row r="59" spans="2:15" s="8" customFormat="1" ht="15" hidden="1" x14ac:dyDescent="0.25">
      <c r="B59" s="31"/>
      <c r="C59" s="32"/>
      <c r="D59" s="33"/>
      <c r="E59" s="33"/>
      <c r="F59" s="33"/>
      <c r="G59" s="33"/>
      <c r="H59" s="33"/>
      <c r="J59" s="34"/>
      <c r="K59" s="33"/>
      <c r="L59" s="33"/>
      <c r="M59" s="33"/>
      <c r="N59" s="33"/>
      <c r="O59" s="33"/>
    </row>
    <row r="60" spans="2:15" s="8" customFormat="1" ht="15" hidden="1" x14ac:dyDescent="0.25">
      <c r="B60" s="31"/>
      <c r="C60" s="32"/>
      <c r="D60" s="33"/>
      <c r="E60" s="33"/>
      <c r="F60" s="33"/>
      <c r="G60" s="33"/>
      <c r="H60" s="33"/>
      <c r="J60" s="34"/>
      <c r="K60" s="33"/>
      <c r="L60" s="33"/>
      <c r="M60" s="33"/>
      <c r="N60" s="33"/>
      <c r="O60" s="33"/>
    </row>
    <row r="61" spans="2:15" s="8" customFormat="1" ht="15" hidden="1" x14ac:dyDescent="0.25">
      <c r="B61" s="31"/>
      <c r="C61" s="32"/>
      <c r="D61" s="33"/>
      <c r="E61" s="33"/>
      <c r="F61" s="33"/>
      <c r="G61" s="33"/>
      <c r="H61" s="33"/>
      <c r="J61" s="34"/>
      <c r="K61" s="33"/>
      <c r="L61" s="33"/>
      <c r="M61" s="33"/>
      <c r="N61" s="33"/>
      <c r="O61" s="33"/>
    </row>
    <row r="62" spans="2:15" s="8" customFormat="1" ht="15" hidden="1" x14ac:dyDescent="0.25">
      <c r="B62" s="31"/>
      <c r="C62" s="32"/>
      <c r="D62" s="33"/>
      <c r="E62" s="33"/>
      <c r="F62" s="33"/>
      <c r="G62" s="33"/>
      <c r="H62" s="33"/>
      <c r="J62" s="34"/>
      <c r="K62" s="33"/>
      <c r="L62" s="33"/>
      <c r="M62" s="33"/>
      <c r="N62" s="33"/>
      <c r="O62" s="33"/>
    </row>
    <row r="63" spans="2:15" s="8" customFormat="1" ht="15" hidden="1" x14ac:dyDescent="0.25">
      <c r="B63" s="31"/>
      <c r="C63" s="32"/>
      <c r="D63" s="33"/>
      <c r="E63" s="33"/>
      <c r="F63" s="33"/>
      <c r="G63" s="33"/>
      <c r="H63" s="33"/>
      <c r="J63" s="34"/>
      <c r="K63" s="33"/>
      <c r="L63" s="33"/>
      <c r="M63" s="33"/>
      <c r="N63" s="33"/>
      <c r="O63" s="33"/>
    </row>
    <row r="64" spans="2:15" s="8" customFormat="1" ht="15" hidden="1" x14ac:dyDescent="0.25">
      <c r="B64" s="31"/>
      <c r="C64" s="32"/>
      <c r="D64" s="33"/>
      <c r="E64" s="33"/>
      <c r="F64" s="33"/>
      <c r="G64" s="33"/>
      <c r="H64" s="33"/>
      <c r="J64" s="34"/>
      <c r="K64" s="33"/>
      <c r="L64" s="33"/>
      <c r="M64" s="33"/>
      <c r="N64" s="33"/>
      <c r="O64" s="33"/>
    </row>
    <row r="65" spans="2:15" s="8" customFormat="1" ht="15" hidden="1" x14ac:dyDescent="0.25">
      <c r="B65" s="31"/>
      <c r="C65" s="32"/>
      <c r="D65" s="33"/>
      <c r="E65" s="33"/>
      <c r="F65" s="33"/>
      <c r="G65" s="33"/>
      <c r="H65" s="33"/>
      <c r="J65" s="34"/>
      <c r="K65" s="33"/>
      <c r="L65" s="33"/>
      <c r="M65" s="33"/>
      <c r="N65" s="33"/>
      <c r="O65" s="33"/>
    </row>
    <row r="66" spans="2:15" s="8" customFormat="1" ht="15" hidden="1" x14ac:dyDescent="0.25">
      <c r="B66" s="31"/>
      <c r="C66" s="32"/>
      <c r="D66" s="33"/>
      <c r="E66" s="33"/>
      <c r="F66" s="33"/>
      <c r="G66" s="33"/>
      <c r="H66" s="33"/>
      <c r="J66" s="34"/>
      <c r="K66" s="33"/>
      <c r="L66" s="33"/>
      <c r="M66" s="33"/>
      <c r="N66" s="33"/>
      <c r="O66" s="33"/>
    </row>
  </sheetData>
  <sheetProtection formatColumns="0" formatRows="0"/>
  <conditionalFormatting sqref="C17">
    <cfRule type="expression" dxfId="3" priority="1">
      <formula>($B$17&gt;15000)</formula>
    </cfRule>
  </conditionalFormatting>
  <pageMargins left="0.25" right="0.25" top="0.75" bottom="0.75" header="0.3" footer="0.3"/>
  <pageSetup scale="47"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Instructions</vt:lpstr>
      <vt:lpstr>Contact and Site Information</vt:lpstr>
      <vt:lpstr>Site One</vt:lpstr>
      <vt:lpstr>Site Two</vt:lpstr>
      <vt:lpstr>Site Three</vt:lpstr>
      <vt:lpstr>Site Four</vt:lpstr>
      <vt:lpstr>Site Five</vt:lpstr>
      <vt:lpstr>Site Six</vt:lpstr>
      <vt:lpstr>Site Seven</vt:lpstr>
      <vt:lpstr>Site Eight</vt:lpstr>
      <vt:lpstr>Site Nine</vt:lpstr>
      <vt:lpstr>Site Ten</vt:lpstr>
      <vt:lpstr>Summary of Request</vt:lpstr>
      <vt:lpstr>Summary of Request Short Report</vt:lpstr>
      <vt:lpstr>'Site Eight'!Print_Area</vt:lpstr>
      <vt:lpstr>'Site Five'!Print_Area</vt:lpstr>
      <vt:lpstr>'Site Four'!Print_Area</vt:lpstr>
      <vt:lpstr>'Site Nine'!Print_Area</vt:lpstr>
      <vt:lpstr>'Site One'!Print_Area</vt:lpstr>
      <vt:lpstr>'Site Seven'!Print_Area</vt:lpstr>
      <vt:lpstr>'Site Six'!Print_Area</vt:lpstr>
      <vt:lpstr>'Site Ten'!Print_Area</vt:lpstr>
      <vt:lpstr>'Site Three'!Print_Area</vt:lpstr>
      <vt:lpstr>'Site Two'!Print_Area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1-25: Budget Sheet for School Year 2025-26 (CA Dept of Education)</dc:title>
  <dc:subject>Budget Sheet for School Breakfast Program and Summer Meal Programs Start-up and Expansion Grants for School Year 2025-26.</dc:subject>
  <dc:creator/>
  <cp:keywords/>
  <dc:description/>
  <cp:lastModifiedBy/>
  <cp:revision>1</cp:revision>
  <dcterms:created xsi:type="dcterms:W3CDTF">2025-01-10T20:05:47Z</dcterms:created>
  <dcterms:modified xsi:type="dcterms:W3CDTF">2025-01-10T21:48:11Z</dcterms:modified>
  <cp:category/>
  <cp:contentStatus/>
</cp:coreProperties>
</file>