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A468515F-3F43-4EDE-858A-5B79242DF545}" xr6:coauthVersionLast="47" xr6:coauthVersionMax="47" xr10:uidLastSave="{00000000-0000-0000-0000-000000000000}"/>
  <bookViews>
    <workbookView xWindow="18150" yWindow="1320" windowWidth="19185" windowHeight="18510" tabRatio="826" xr2:uid="{00000000-000D-0000-FFFF-FFFF00000000}"/>
  </bookViews>
  <sheets>
    <sheet name="Title Page" sheetId="6" r:id="rId1"/>
    <sheet name="Data Input" sheetId="1" r:id="rId2"/>
    <sheet name="Narrative Responses" sheetId="5" r:id="rId3"/>
    <sheet name="Template" sheetId="2" r:id="rId4"/>
    <sheet name="Accessibility" sheetId="8" r:id="rId5"/>
  </sheets>
  <definedNames>
    <definedName name="CDS_Code">'Data Input'!$B$3</definedName>
    <definedName name="Current_LCAP_Year">'Data Input'!$B$6</definedName>
    <definedName name="Current_Year_Budg_UP_Expenditures">'Data Input'!$B$22</definedName>
    <definedName name="Current_Year_EA_UP_Expenditures">'Data Input'!$B$23</definedName>
    <definedName name="Estimated_Actual_Expenditures_for_Unduplicated_Students_in_LCAP">'Data Input'!$B$23</definedName>
    <definedName name="FundsNotInLCAP">'Data Input'!#REF!</definedName>
    <definedName name="LCAP_Year">'Data Input'!$B$5</definedName>
    <definedName name="LCAP_YEAR_Base_Grant">'Data Input'!$B$11</definedName>
    <definedName name="LCAP_Year_Base_Grants">'Data Input'!#REF!</definedName>
    <definedName name="LCAP_YEAR_CARES_FUNDS">'Data Input'!#REF!</definedName>
    <definedName name="LCAP_Year_Descr_Not_In_LCAP">'Narrative Responses'!$B$4</definedName>
    <definedName name="LCAP_Year_Expenditures_Not_LCAP">'Data Input'!$B$20</definedName>
    <definedName name="LCAP_Year_Federal_Funds">'Data Input'!$B$14</definedName>
    <definedName name="LCAP_Year_GF_Expenditures">'Data Input'!$B$17</definedName>
    <definedName name="LCAP_Year_LCAP_Expenditures">'Data Input'!$B$18</definedName>
    <definedName name="LCAP_Year_LCFF_Funds">'Data Input'!$B$9</definedName>
    <definedName name="LCAP_Year_Local_Funds">'Data Input'!$B$13</definedName>
    <definedName name="LCAP_Year_Other_Funds">'Data Input'!$B$12</definedName>
    <definedName name="LCAP_Year_SC_Grants">'Data Input'!$B$10</definedName>
    <definedName name="LCAP_YEar_Total_Expenditures">'Data Input'!#REF!</definedName>
    <definedName name="LCAP_Year_Total_Revenue">'Data Input'!$B$15</definedName>
    <definedName name="LCAP_YEar_UP_Expenditures_LCAP">'Data Input'!$B$19</definedName>
    <definedName name="LCFF_Base_grant">'Data Input'!#REF!</definedName>
    <definedName name="LCFF_Year_Base_Grant">'Data Input'!#REF!</definedName>
    <definedName name="LEA_Contact">'Data Input'!$B$4</definedName>
    <definedName name="LEA_Name">'Data Input'!$B$2</definedName>
    <definedName name="_xlnm.Print_Area" localSheetId="1">'Data Input'!$A$2:$B$23</definedName>
    <definedName name="_xlnm.Print_Area" localSheetId="3">Template!$A$2:$A$18</definedName>
    <definedName name="Total_Budgeted_Expenditures_for_Unduplicated_Students_in_the_LCAP">'Data Input'!$B$22</definedName>
    <definedName name="UP_Difference_Descr">'Narrative Responses'!$B$6</definedName>
    <definedName name="UP_Improve_Description">'Narrative Responses'!$B$5</definedName>
  </definedNames>
  <calcPr calcId="191029"/>
  <customWorkbookViews>
    <customWorkbookView name="Data Narrative" guid="{E073F255-81E0-4EB2-9325-A45DCDEB7373}" includePrintSettings="0" includeHiddenRowCol="0" maximized="1" xWindow="-8" yWindow="22" windowWidth="1936" windowHeight="1066" tabRatio="826" activeSheetId="5"/>
    <customWorkbookView name="Budgeted Expenditures" guid="{B4A1466A-814B-496F-ACDF-5B04C3E33E28}" includePrintSettings="0" includeHiddenRowCol="0" maximized="1" xWindow="-8" yWindow="22" windowWidth="1936" windowHeight="1066" tabRatio="826" activeSheetId="3"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5" i="5"/>
  <c r="A18" i="2" l="1"/>
  <c r="A17" i="2" l="1"/>
  <c r="A14" i="2" l="1"/>
  <c r="B11" i="1" l="1"/>
  <c r="A12" i="2" l="1"/>
  <c r="A15" i="2" l="1"/>
  <c r="A21" i="1" l="1"/>
  <c r="A16" i="2" l="1"/>
  <c r="A7" i="2" l="1"/>
  <c r="A8" i="2"/>
  <c r="A4" i="2" l="1"/>
  <c r="A16" i="1" l="1"/>
  <c r="A8" i="1"/>
  <c r="A5" i="2" l="1"/>
  <c r="B15" i="1" l="1"/>
  <c r="A9" i="2" s="1"/>
  <c r="A2" i="2" l="1"/>
  <c r="A3" i="2"/>
  <c r="B20" i="1" l="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200-000001000000}">
      <text>
        <r>
          <rPr>
            <sz val="9"/>
            <color indexed="81"/>
            <rFont val="Tahoma"/>
            <family val="2"/>
          </rPr>
          <t>Enter the LEA name</t>
        </r>
      </text>
    </comment>
    <comment ref="B3" authorId="0" shapeId="0" xr:uid="{00000000-0006-0000-0200-000002000000}">
      <text>
        <r>
          <rPr>
            <sz val="9"/>
            <color indexed="81"/>
            <rFont val="Tahoma"/>
            <family val="2"/>
          </rPr>
          <t>Enter the County District School (CDS) code for the LEA (14 digits)</t>
        </r>
      </text>
    </comment>
    <comment ref="B4" authorId="0" shapeId="0" xr:uid="{00000000-0006-0000-0200-000003000000}">
      <text>
        <r>
          <rPr>
            <sz val="9"/>
            <color indexed="81"/>
            <rFont val="Tahoma"/>
            <family val="2"/>
          </rPr>
          <t>Enter the name, phone number, and email of the LEA's contact</t>
        </r>
      </text>
    </comment>
    <comment ref="B5" authorId="0" shapeId="0" xr:uid="{A616E36E-EA4C-4D51-B133-96FDEA027FCC}">
      <text>
        <r>
          <rPr>
            <sz val="9"/>
            <color indexed="81"/>
            <rFont val="Tahoma"/>
            <family val="2"/>
          </rPr>
          <t>Enter the coming school year in 20XX-XX format</t>
        </r>
      </text>
    </comment>
    <comment ref="B6" authorId="0" shapeId="0" xr:uid="{B1D57176-A44C-42CA-8E20-039495E129EA}">
      <text>
        <r>
          <rPr>
            <sz val="9"/>
            <color indexed="81"/>
            <rFont val="Tahoma"/>
            <family val="2"/>
          </rPr>
          <t xml:space="preserve">Enter the current school year in 20XX-XX format
</t>
        </r>
      </text>
    </comment>
    <comment ref="B9" authorId="0" shapeId="0" xr:uid="{B86E46D6-C281-4ED3-9F94-2C15A62EC62A}">
      <text>
        <r>
          <rPr>
            <sz val="9"/>
            <color indexed="81"/>
            <rFont val="Tahoma"/>
            <family val="2"/>
          </rPr>
          <t>Enter the total amount of LCFF funds the LEA estimates it will receive in the coming School Year.</t>
        </r>
      </text>
    </comment>
    <comment ref="B10" authorId="0" shapeId="0" xr:uid="{8E083774-1133-4785-9B86-AF56C76E77D8}">
      <text>
        <r>
          <rPr>
            <sz val="9"/>
            <color indexed="81"/>
            <rFont val="Tahoma"/>
            <family val="2"/>
          </rPr>
          <t>Enter the total amount of LCFF supplemental &amp; concentration grants the LEA estimates it will receive in the coming school year</t>
        </r>
      </text>
    </comment>
    <comment ref="B12" authorId="0" shapeId="0" xr:uid="{77B6F072-40BF-4B1A-93C5-42E3C5586D16}">
      <text>
        <r>
          <rPr>
            <sz val="9"/>
            <color indexed="81"/>
            <rFont val="Tahoma"/>
            <family val="2"/>
          </rPr>
          <t>Enter the total amount of other state funds (excluding LCFF funds) the LEA estimates it will receive in the coming school year</t>
        </r>
      </text>
    </comment>
    <comment ref="B13" authorId="0" shapeId="0" xr:uid="{F9AF60AF-B158-4320-8B8E-791AEE6BBACB}">
      <text>
        <r>
          <rPr>
            <sz val="9"/>
            <color indexed="81"/>
            <rFont val="Tahoma"/>
            <family val="2"/>
          </rPr>
          <t>Enter the total amount of local funds and entitlements the LEA estimates it will receive  in the coming school year</t>
        </r>
      </text>
    </comment>
    <comment ref="B14" authorId="0" shapeId="0" xr:uid="{FB5F6417-AD00-4135-8F48-B4A92E4F202E}">
      <text>
        <r>
          <rPr>
            <sz val="9"/>
            <color indexed="81"/>
            <rFont val="Tahoma"/>
            <family val="2"/>
          </rPr>
          <t>Enter the estimated  amount of federal funds (including all Every Student Succeeds Act Title funds) the LEA expects to receive in the coming year</t>
        </r>
      </text>
    </comment>
    <comment ref="B17" authorId="0" shapeId="0" xr:uid="{5443C392-03CD-4947-9D42-9C9330D4F154}">
      <text>
        <r>
          <rPr>
            <sz val="9"/>
            <color indexed="81"/>
            <rFont val="Tahoma"/>
            <family val="2"/>
          </rPr>
          <t>Enter the total budgeted General Fund expenditures for the Coming LCAP year</t>
        </r>
      </text>
    </comment>
    <comment ref="B18" authorId="0" shapeId="0" xr:uid="{7E6D6323-EDF1-4CD4-9A22-5E4162E90D4F}">
      <text>
        <r>
          <rPr>
            <sz val="9"/>
            <color indexed="81"/>
            <rFont val="Tahoma"/>
            <family val="2"/>
          </rPr>
          <t>Enter the total amount of budgeted expenditures included in the LCAP for the Coming LCAP Year</t>
        </r>
      </text>
    </comment>
    <comment ref="B19" authorId="0" shapeId="0" xr:uid="{8CAD4892-B665-480F-95CB-D8FB43FDECD6}">
      <text>
        <r>
          <rPr>
            <sz val="9"/>
            <color indexed="81"/>
            <rFont val="Tahoma"/>
            <family val="2"/>
          </rPr>
          <t>Enter the total amount of budgeted expenditures for planned actions and services included in the LCAP for the Coming LCAP Year that contribute to increasing or improving services for unduplicated students</t>
        </r>
      </text>
    </comment>
    <comment ref="B22" authorId="0" shapeId="0" xr:uid="{611733E8-6061-4FDB-B0B8-73F089F4A212}">
      <text>
        <r>
          <rPr>
            <sz val="9"/>
            <color indexed="81"/>
            <rFont val="Tahoma"/>
            <family val="2"/>
          </rPr>
          <t>Enter the total of the budgeted expenditures (LCFF funds) that are identified as contributing to the increased or improved services for unduplicated students included in the current LCAP year</t>
        </r>
      </text>
    </comment>
    <comment ref="B23" authorId="0" shapeId="0" xr:uid="{6AF07F6E-471D-47FB-AA40-E3C26D5CED59}">
      <text>
        <r>
          <rPr>
            <sz val="9"/>
            <color indexed="81"/>
            <rFont val="Tahoma"/>
            <family val="2"/>
          </rPr>
          <t>Enter the total of the estimated actual expenditures (LCFF funds)  associated with the actions that were identified as contributing to increasing or improving services for unduplicated students in the LCAP</t>
        </r>
      </text>
    </comment>
  </commentList>
</comments>
</file>

<file path=xl/sharedStrings.xml><?xml version="1.0" encoding="utf-8"?>
<sst xmlns="http://schemas.openxmlformats.org/spreadsheetml/2006/main" count="40" uniqueCount="36">
  <si>
    <t>Local Educational Agency (LEA) name:</t>
  </si>
  <si>
    <t>CDS code:</t>
  </si>
  <si>
    <t>LEA contact information:</t>
  </si>
  <si>
    <t>All other state funds</t>
  </si>
  <si>
    <t>All local funds</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</si>
  <si>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</si>
  <si>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</si>
  <si>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</si>
  <si>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</si>
  <si>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</si>
  <si>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</si>
  <si>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</si>
  <si>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</si>
  <si>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</si>
  <si>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School districts receive funding from different sources: state funds under the Local Control Funding Formula (LCFF), other state funds, local funds, and federal funds. LCFF funds include a base level of funding for all LEAs and extra funding - called "supplemental and concentration" grants - to LEAs based on the enrollment of high needs students (foster youth, English learners, and low-income students).</t>
  </si>
  <si>
    <t>All Other LCFF funds</t>
  </si>
  <si>
    <t>Required Prompt(s)</t>
  </si>
  <si>
    <t>Local Control Funding Formula (LCFF) Budget Overview for Parents Template</t>
  </si>
  <si>
    <t>LCFF Budget Overview for Parents Data Input Sheet</t>
  </si>
  <si>
    <t xml:space="preserve"> LCFF Budget Overview for Parents Narrative Responses Sheet</t>
  </si>
  <si>
    <t xml:space="preserve">LCFF Budget Overview for Parents Template </t>
  </si>
  <si>
    <t>LCFF supplemental &amp; concentration grants</t>
  </si>
  <si>
    <t>Total Budgeted Expenditures in the LCAP</t>
  </si>
  <si>
    <t>Expenditures not in the LCAP</t>
  </si>
  <si>
    <t>All federal funds</t>
  </si>
  <si>
    <t>Coming School Year:</t>
  </si>
  <si>
    <t xml:space="preserve">Current School Year:   </t>
  </si>
  <si>
    <t>Briefly describe any of the General Fund Budget Expenditures for the school year not included in the Local Control and Accountability Plan (LCAP).</t>
  </si>
  <si>
    <t>The LCFF gives school districts more flexibility in deciding how to use state funds. In exchange, school districts must work with parents, educators, students, and the community to develop a Local Control and Accountability Plan (LCAP) that shows how they will use these funds to serve students.</t>
  </si>
  <si>
    <t>Actual Expenditures for High Needs Students in LCAP</t>
  </si>
  <si>
    <t>Accessibility Information</t>
  </si>
  <si>
    <t>This workbook contains 3 dynamic charts located in the 'Template' tab.  The chart in cell A7 with the title "Projected Revenue by Fund Source", the full text description is located in cell A9. The chart in cell A11 with the title "Budgeted Expenditures in the LCAP", the full text description is located in cell A13. The chart in cell A16 with the title "Prior Year Expenditures: Increased or Improved Services for High Needs Students", the full text description is located in cell A18.</t>
  </si>
  <si>
    <t>Developed by the California Department of Education, December 2024</t>
  </si>
  <si>
    <t>A prompt may display based on information provided in the Data Input tab. If a prompt displays the local educational agency must respond to the prompt.</t>
  </si>
  <si>
    <t>https://www.cde.ca.gov/re/lc/documents/budgetoverviewins2025.docx</t>
  </si>
  <si>
    <t xml:space="preserve">Instructions are located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</si>
</sst>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20" x14ac:knownFonts="1">
    <font>
      <sz val="11"/>
      <color theme="1"/>
      <name val="Calibri"/>
      <family val="2"/>
      <scheme val="minor"/>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b/>
      <sz val="14"/>
      <name val="Arial"/>
      <family val="2"/>
    </font>
    <font>
      <sz val="9"/>
      <color indexed="81"/>
      <name val="Tahoma"/>
      <family val="2"/>
    </font>
    <font>
      <sz val="9"/>
      <color theme="0"/>
      <name val="Arial"/>
      <family val="2"/>
    </font>
    <font>
      <sz val="11"/>
      <name val="Arial"/>
      <family val="2"/>
    </font>
    <font>
      <sz val="14"/>
      <color theme="1"/>
      <name val="Arial"/>
      <family val="2"/>
    </font>
    <font>
      <sz val="12"/>
      <color rgb="FF0033CC"/>
      <name val="Arial"/>
      <family val="2"/>
    </font>
    <font>
      <b/>
      <sz val="15"/>
      <color theme="3"/>
      <name val="Calibri"/>
      <family val="2"/>
      <scheme val="minor"/>
    </font>
    <font>
      <b/>
      <sz val="15"/>
      <color theme="1"/>
      <name val="Arial"/>
      <family val="2"/>
    </font>
    <font>
      <b/>
      <sz val="52"/>
      <color theme="1"/>
      <name val="Arial"/>
      <family val="2"/>
    </font>
    <font>
      <sz val="13"/>
      <color theme="1"/>
      <name val="Arial"/>
      <family val="2"/>
    </font>
    <font>
      <u/>
      <sz val="11"/>
      <color theme="10"/>
      <name val="Calibri"/>
      <family val="2"/>
      <scheme val="minor"/>
    </font>
    <font>
      <u/>
      <sz val="14"/>
      <color theme="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style="dotted">
        <color theme="0" tint="-0.24994659260841701"/>
      </bottom>
      <diagonal/>
    </border>
    <border>
      <left style="medium">
        <color indexed="64"/>
      </left>
      <right style="thin">
        <color theme="4" tint="-0.499984740745262"/>
      </right>
      <top style="dotted">
        <color theme="0" tint="-0.24994659260841701"/>
      </top>
      <bottom style="dotted">
        <color theme="0" tint="-0.24994659260841701"/>
      </bottom>
      <diagonal/>
    </border>
    <border>
      <left style="medium">
        <color indexed="64"/>
      </left>
      <right style="thin">
        <color theme="4" tint="-0.499984740745262"/>
      </right>
      <top style="dotted">
        <color theme="0" tint="-0.24994659260841701"/>
      </top>
      <bottom style="medium">
        <color indexed="64"/>
      </bottom>
      <diagonal/>
    </border>
    <border>
      <left style="thin">
        <color theme="4" tint="-0.499984740745262"/>
      </left>
      <right style="medium">
        <color indexed="64"/>
      </right>
      <top style="medium">
        <color indexed="64"/>
      </top>
      <bottom style="dotted">
        <color theme="0" tint="-0.24994659260841701"/>
      </bottom>
      <diagonal/>
    </border>
    <border>
      <left style="thin">
        <color theme="4" tint="-0.499984740745262"/>
      </left>
      <right style="medium">
        <color indexed="64"/>
      </right>
      <top style="dotted">
        <color theme="0" tint="-0.24994659260841701"/>
      </top>
      <bottom style="dotted">
        <color theme="0" tint="-0.24994659260841701"/>
      </bottom>
      <diagonal/>
    </border>
    <border>
      <left style="thin">
        <color theme="4" tint="-0.499984740745262"/>
      </left>
      <right style="medium">
        <color indexed="64"/>
      </right>
      <top style="dotted">
        <color theme="0" tint="-0.24994659260841701"/>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
      <left style="medium">
        <color indexed="64"/>
      </left>
      <right style="dashDot">
        <color indexed="64"/>
      </right>
      <top/>
      <bottom style="double">
        <color indexed="64"/>
      </bottom>
      <diagonal/>
    </border>
  </borders>
  <cellStyleXfs count="6">
    <xf numFmtId="0" fontId="0" fillId="0" borderId="0"/>
    <xf numFmtId="0" fontId="14" fillId="0" borderId="29" applyNumberFormat="0" applyFill="0" applyAlignment="0" applyProtection="0"/>
    <xf numFmtId="0" fontId="15" fillId="0" borderId="30" applyNumberFormat="0" applyFill="0" applyBorder="0" applyAlignment="0" applyProtection="0"/>
    <xf numFmtId="0" fontId="2" fillId="8" borderId="31" applyNumberForma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5" fillId="3"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7" fillId="0" borderId="0" xfId="0" applyFont="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vertical="center" wrapText="1"/>
    </xf>
    <xf numFmtId="164" fontId="6" fillId="6" borderId="16" xfId="0" applyNumberFormat="1" applyFont="1" applyFill="1" applyBorder="1" applyAlignment="1">
      <alignment vertical="center" wrapText="1"/>
    </xf>
    <xf numFmtId="0" fontId="5" fillId="4" borderId="6" xfId="0" applyFont="1" applyFill="1" applyBorder="1" applyAlignment="1">
      <alignment horizontal="center" vertical="center"/>
    </xf>
    <xf numFmtId="0" fontId="10" fillId="7" borderId="0" xfId="0" applyFont="1" applyFill="1" applyAlignment="1">
      <alignment wrapText="1"/>
    </xf>
    <xf numFmtId="0" fontId="8" fillId="0" borderId="0" xfId="0" applyFont="1" applyAlignment="1">
      <alignment horizontal="center" vertical="top"/>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wrapText="1"/>
    </xf>
    <xf numFmtId="0" fontId="12" fillId="0" borderId="0" xfId="0" applyFont="1" applyAlignment="1">
      <alignment horizontal="center"/>
    </xf>
    <xf numFmtId="0" fontId="1" fillId="0" borderId="0" xfId="0" applyFont="1"/>
    <xf numFmtId="0" fontId="13" fillId="0" borderId="0" xfId="0" applyFont="1" applyAlignment="1">
      <alignment horizontal="center" vertical="top" wrapText="1"/>
    </xf>
    <xf numFmtId="49" fontId="1" fillId="2" borderId="18" xfId="0" applyNumberFormat="1" applyFont="1" applyFill="1" applyBorder="1" applyAlignment="1" applyProtection="1">
      <alignment horizontal="left" vertical="center" wrapText="1"/>
      <protection locked="0"/>
    </xf>
    <xf numFmtId="49" fontId="1" fillId="2" borderId="20" xfId="0" applyNumberFormat="1"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vertical="center" wrapText="1"/>
      <protection locked="0"/>
    </xf>
    <xf numFmtId="49" fontId="1" fillId="2" borderId="14" xfId="0" applyNumberFormat="1" applyFont="1" applyFill="1" applyBorder="1" applyAlignment="1" applyProtection="1">
      <alignment vertical="center" wrapText="1"/>
      <protection locked="0"/>
    </xf>
    <xf numFmtId="49" fontId="1" fillId="2" borderId="12" xfId="0" applyNumberFormat="1" applyFont="1" applyFill="1" applyBorder="1" applyAlignment="1" applyProtection="1">
      <alignment vertical="center" wrapText="1"/>
      <protection locked="0"/>
    </xf>
    <xf numFmtId="0" fontId="12" fillId="0" borderId="0" xfId="0" applyFont="1" applyAlignment="1">
      <alignment horizontal="center" vertical="center" wrapText="1"/>
    </xf>
    <xf numFmtId="0" fontId="15" fillId="0" borderId="0" xfId="2" applyBorder="1"/>
    <xf numFmtId="0" fontId="2" fillId="7" borderId="31" xfId="3" applyFill="1" applyAlignment="1" applyProtection="1">
      <alignment horizontal="center" vertical="top"/>
    </xf>
    <xf numFmtId="0" fontId="2" fillId="0" borderId="0" xfId="3" applyFill="1" applyBorder="1" applyAlignment="1">
      <alignment horizontal="center" vertical="top" wrapText="1"/>
    </xf>
    <xf numFmtId="0" fontId="16" fillId="0" borderId="0" xfId="1" applyFont="1" applyBorder="1" applyAlignment="1">
      <alignment horizontal="center" wrapText="1"/>
    </xf>
    <xf numFmtId="0" fontId="1" fillId="0" borderId="0" xfId="0" applyFont="1" applyAlignment="1">
      <alignment horizontal="left" vertical="top" wrapText="1"/>
    </xf>
    <xf numFmtId="1" fontId="1" fillId="2" borderId="20" xfId="0" applyNumberFormat="1" applyFont="1" applyFill="1" applyBorder="1" applyAlignment="1" applyProtection="1">
      <alignment horizontal="left" vertical="center" wrapText="1"/>
      <protection locked="0"/>
    </xf>
    <xf numFmtId="164" fontId="1" fillId="6" borderId="15" xfId="0" applyNumberFormat="1" applyFont="1" applyFill="1" applyBorder="1" applyAlignment="1">
      <alignment vertical="center" wrapText="1"/>
    </xf>
    <xf numFmtId="0" fontId="1" fillId="0" borderId="9" xfId="0" applyFont="1" applyBorder="1" applyAlignment="1">
      <alignment horizontal="left" vertical="center" wrapText="1"/>
    </xf>
    <xf numFmtId="164" fontId="1" fillId="6" borderId="15" xfId="0" applyNumberFormat="1" applyFont="1" applyFill="1" applyBorder="1" applyAlignment="1" applyProtection="1">
      <alignment vertical="center" wrapText="1"/>
      <protection locked="0"/>
    </xf>
    <xf numFmtId="164" fontId="1" fillId="6" borderId="24" xfId="0" applyNumberFormat="1" applyFont="1" applyFill="1" applyBorder="1" applyAlignment="1" applyProtection="1">
      <alignment vertical="center" wrapText="1"/>
      <protection locked="0"/>
    </xf>
    <xf numFmtId="164" fontId="1" fillId="6" borderId="23" xfId="0" applyNumberFormat="1" applyFont="1" applyFill="1" applyBorder="1" applyAlignment="1" applyProtection="1">
      <alignment vertical="center" wrapText="1"/>
      <protection locked="0"/>
    </xf>
    <xf numFmtId="164" fontId="1" fillId="6" borderId="25" xfId="0" applyNumberFormat="1" applyFont="1" applyFill="1" applyBorder="1" applyAlignment="1" applyProtection="1">
      <alignment vertical="center" wrapText="1"/>
      <protection locked="0"/>
    </xf>
    <xf numFmtId="0" fontId="1" fillId="0" borderId="0" xfId="0" applyFont="1" applyAlignment="1">
      <alignment horizontal="center"/>
    </xf>
    <xf numFmtId="0" fontId="15" fillId="0" borderId="0" xfId="2" applyBorder="1" applyAlignment="1">
      <alignment horizontal="center"/>
    </xf>
    <xf numFmtId="0" fontId="1" fillId="0" borderId="0" xfId="0" applyFont="1" applyAlignment="1">
      <alignment horizontal="left" wrapText="1"/>
    </xf>
    <xf numFmtId="0" fontId="15" fillId="0" borderId="0" xfId="2" applyBorder="1" applyAlignment="1" applyProtection="1"/>
    <xf numFmtId="49" fontId="5" fillId="0" borderId="17"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0" fontId="11" fillId="0" borderId="0" xfId="0" applyFont="1" applyAlignment="1">
      <alignment horizontal="left" vertical="center" wrapText="1"/>
    </xf>
    <xf numFmtId="0" fontId="5" fillId="3" borderId="1" xfId="0" applyFont="1" applyFill="1" applyBorder="1" applyAlignment="1">
      <alignment horizontal="left" vertical="center" wrapText="1"/>
    </xf>
    <xf numFmtId="0" fontId="6" fillId="3" borderId="2" xfId="0" applyFont="1" applyFill="1" applyBorder="1" applyAlignment="1">
      <alignment vertical="center" wrapText="1"/>
    </xf>
    <xf numFmtId="0" fontId="1" fillId="3" borderId="2" xfId="0" applyFont="1" applyFill="1" applyBorder="1" applyAlignment="1">
      <alignment vertical="center" wrapText="1"/>
    </xf>
    <xf numFmtId="0" fontId="1" fillId="3" borderId="32" xfId="0" applyFont="1" applyFill="1" applyBorder="1" applyAlignment="1">
      <alignment vertical="center" wrapText="1"/>
    </xf>
    <xf numFmtId="0" fontId="6" fillId="3" borderId="3" xfId="0" applyFont="1" applyFill="1" applyBorder="1" applyAlignment="1">
      <alignment vertical="center" wrapText="1"/>
    </xf>
    <xf numFmtId="0" fontId="5" fillId="5" borderId="1" xfId="0" applyFont="1" applyFill="1" applyBorder="1" applyAlignment="1">
      <alignment vertical="center" wrapText="1"/>
    </xf>
    <xf numFmtId="0" fontId="6" fillId="5" borderId="2" xfId="0" applyFont="1" applyFill="1" applyBorder="1" applyAlignment="1">
      <alignment vertical="center" wrapText="1"/>
    </xf>
    <xf numFmtId="0" fontId="1" fillId="5" borderId="2" xfId="0" applyFont="1" applyFill="1" applyBorder="1" applyAlignment="1">
      <alignment vertical="center" wrapText="1"/>
    </xf>
    <xf numFmtId="0" fontId="1" fillId="5" borderId="4" xfId="0" applyFont="1" applyFill="1" applyBorder="1" applyAlignment="1">
      <alignment vertical="center" wrapText="1"/>
    </xf>
    <xf numFmtId="0" fontId="1" fillId="5" borderId="3" xfId="0" applyFont="1" applyFill="1" applyBorder="1" applyAlignment="1">
      <alignment vertical="center" wrapText="1"/>
    </xf>
    <xf numFmtId="0" fontId="5" fillId="4" borderId="1"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49" fontId="1" fillId="2" borderId="22" xfId="0" applyNumberFormat="1" applyFont="1" applyFill="1" applyBorder="1" applyAlignment="1" applyProtection="1">
      <alignment horizontal="left" vertical="center" wrapText="1"/>
      <protection locked="0"/>
    </xf>
    <xf numFmtId="0" fontId="12" fillId="0" borderId="0" xfId="0" applyFont="1" applyAlignment="1" applyProtection="1">
      <alignment horizontal="center" wrapText="1"/>
      <protection locked="0"/>
    </xf>
    <xf numFmtId="0" fontId="17" fillId="0" borderId="0" xfId="2" applyFont="1" applyBorder="1"/>
    <xf numFmtId="0" fontId="18" fillId="0" borderId="0" xfId="5"/>
    <xf numFmtId="0" fontId="19" fillId="0" borderId="0" xfId="5" applyFont="1" applyAlignment="1" applyProtection="1">
      <alignment horizontal="center" vertical="center"/>
      <protection locked="0"/>
    </xf>
  </cellXfs>
  <cellStyles count="6">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spPr>
            <a:ln w="12700">
              <a:solidFill>
                <a:schemeClr val="bg1"/>
              </a:solidFill>
            </a:ln>
          </c:spPr>
          <c:explosion val="3"/>
          <c:dPt>
            <c:idx val="0"/>
            <c:bubble3D val="0"/>
            <c:spPr>
              <a:solidFill>
                <a:schemeClr val="accent1">
                  <a:lumMod val="20000"/>
                  <a:lumOff val="80000"/>
                </a:schemeClr>
              </a:solidFill>
              <a:ln w="12700">
                <a:solidFill>
                  <a:schemeClr val="accent1">
                    <a:lumMod val="50000"/>
                  </a:schemeClr>
                </a:solidFill>
              </a:ln>
              <a:effectLst/>
            </c:spPr>
            <c:extLst>
              <c:ext xmlns:c16="http://schemas.microsoft.com/office/drawing/2014/chart" uri="{C3380CC4-5D6E-409C-BE32-E72D297353CC}">
                <c16:uniqueId val="{00000001-3688-4A20-90F1-11E3F8A5F6B6}"/>
              </c:ext>
            </c:extLst>
          </c:dPt>
          <c:dPt>
            <c:idx val="1"/>
            <c:bubble3D val="0"/>
            <c:spPr>
              <a:solidFill>
                <a:schemeClr val="accent5">
                  <a:lumMod val="60000"/>
                  <a:lumOff val="40000"/>
                </a:schemeClr>
              </a:solidFill>
              <a:ln w="12700">
                <a:solidFill>
                  <a:schemeClr val="accent6">
                    <a:lumMod val="50000"/>
                  </a:schemeClr>
                </a:solidFill>
              </a:ln>
            </c:spPr>
            <c:extLst>
              <c:ext xmlns:c16="http://schemas.microsoft.com/office/drawing/2014/chart" uri="{C3380CC4-5D6E-409C-BE32-E72D297353CC}">
                <c16:uniqueId val="{00000003-3688-4A20-90F1-11E3F8A5F6B6}"/>
              </c:ext>
            </c:extLst>
          </c:dPt>
          <c:dPt>
            <c:idx val="2"/>
            <c:bubble3D val="0"/>
            <c:spPr>
              <a:solidFill>
                <a:schemeClr val="accent2">
                  <a:lumMod val="40000"/>
                  <a:lumOff val="60000"/>
                </a:schemeClr>
              </a:solidFill>
              <a:ln w="12700">
                <a:solidFill>
                  <a:schemeClr val="accent2">
                    <a:lumMod val="50000"/>
                  </a:schemeClr>
                </a:solidFill>
              </a:ln>
              <a:effectLst/>
            </c:spPr>
            <c:extLst>
              <c:ext xmlns:c16="http://schemas.microsoft.com/office/drawing/2014/chart" uri="{C3380CC4-5D6E-409C-BE32-E72D297353CC}">
                <c16:uniqueId val="{00000005-3688-4A20-90F1-11E3F8A5F6B6}"/>
              </c:ext>
            </c:extLst>
          </c:dPt>
          <c:dPt>
            <c:idx val="3"/>
            <c:bubble3D val="0"/>
            <c:spPr>
              <a:solidFill>
                <a:schemeClr val="accent6">
                  <a:lumMod val="40000"/>
                  <a:lumOff val="60000"/>
                </a:schemeClr>
              </a:solidFill>
              <a:ln w="12700">
                <a:solidFill>
                  <a:schemeClr val="accent6">
                    <a:lumMod val="50000"/>
                  </a:schemeClr>
                </a:solidFill>
              </a:ln>
              <a:effectLst/>
            </c:spPr>
            <c:extLst>
              <c:ext xmlns:c16="http://schemas.microsoft.com/office/drawing/2014/chart" uri="{C3380CC4-5D6E-409C-BE32-E72D297353CC}">
                <c16:uniqueId val="{00000007-3688-4A20-90F1-11E3F8A5F6B6}"/>
              </c:ext>
            </c:extLst>
          </c:dPt>
          <c:dPt>
            <c:idx val="4"/>
            <c:bubble3D val="0"/>
            <c:spPr>
              <a:solidFill>
                <a:schemeClr val="accent4">
                  <a:lumMod val="40000"/>
                  <a:lumOff val="60000"/>
                </a:schemeClr>
              </a:solidFill>
              <a:ln w="12700">
                <a:solidFill>
                  <a:schemeClr val="accent4">
                    <a:lumMod val="50000"/>
                  </a:schemeClr>
                </a:solidFill>
              </a:ln>
              <a:effectLst/>
            </c:spPr>
            <c:extLst>
              <c:ext xmlns:c16="http://schemas.microsoft.com/office/drawing/2014/chart" uri="{C3380CC4-5D6E-409C-BE32-E72D297353CC}">
                <c16:uniqueId val="{00000017-B3F4-472C-8333-CC4CA2A1E1EA}"/>
              </c:ext>
            </c:extLst>
          </c:dPt>
          <c:dPt>
            <c:idx val="5"/>
            <c:bubble3D val="0"/>
            <c:spPr>
              <a:solidFill>
                <a:schemeClr val="accent1">
                  <a:lumMod val="40000"/>
                  <a:lumOff val="60000"/>
                </a:schemeClr>
              </a:solidFill>
              <a:ln w="12700">
                <a:solidFill>
                  <a:schemeClr val="accent1">
                    <a:lumMod val="50000"/>
                  </a:schemeClr>
                </a:solidFill>
              </a:ln>
            </c:spPr>
            <c:extLst>
              <c:ext xmlns:c16="http://schemas.microsoft.com/office/drawing/2014/chart" uri="{C3380CC4-5D6E-409C-BE32-E72D297353CC}">
                <c16:uniqueId val="{0000000B-3688-4A20-90F1-11E3F8A5F6B6}"/>
              </c:ext>
            </c:extLst>
          </c:dPt>
          <c:dPt>
            <c:idx val="7"/>
            <c:bubble3D val="0"/>
            <c:spPr>
              <a:ln w="12700">
                <a:solidFill>
                  <a:schemeClr val="accent1">
                    <a:lumMod val="50000"/>
                  </a:schemeClr>
                </a:solidFill>
              </a:ln>
            </c:spPr>
            <c:extLst>
              <c:ext xmlns:c16="http://schemas.microsoft.com/office/drawing/2014/chart" uri="{C3380CC4-5D6E-409C-BE32-E72D297353CC}">
                <c16:uniqueId val="{00000018-1BD0-4654-B294-914D7D665C56}"/>
              </c:ext>
            </c:extLst>
          </c:dPt>
          <c:dLbls>
            <c:dLbl>
              <c:idx val="0"/>
              <c:layout>
                <c:manualLayout>
                  <c:x val="0.12277327118413717"/>
                  <c:y val="0.2840117331360287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88-4A20-90F1-11E3F8A5F6B6}"/>
                </c:ext>
              </c:extLst>
            </c:dLbl>
            <c:dLbl>
              <c:idx val="1"/>
              <c:layout>
                <c:manualLayout>
                  <c:x val="-0.17266826823869225"/>
                  <c:y val="-5.437271059510479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88-4A20-90F1-11E3F8A5F6B6}"/>
                </c:ext>
              </c:extLst>
            </c:dLbl>
            <c:dLbl>
              <c:idx val="2"/>
              <c:layout>
                <c:manualLayout>
                  <c:x val="-5.3145538039373729E-3"/>
                  <c:y val="6.8338306547592598E-2"/>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2619280007591649"/>
                      <c:h val="0.2292804109057488"/>
                    </c:manualLayout>
                  </c15:layout>
                </c:ext>
                <c:ext xmlns:c16="http://schemas.microsoft.com/office/drawing/2014/chart" uri="{C3380CC4-5D6E-409C-BE32-E72D297353CC}">
                  <c16:uniqueId val="{00000005-3688-4A20-90F1-11E3F8A5F6B6}"/>
                </c:ext>
              </c:extLst>
            </c:dLbl>
            <c:dLbl>
              <c:idx val="3"/>
              <c:layout>
                <c:manualLayout>
                  <c:x val="-2.2173181125283541E-2"/>
                  <c:y val="1.2803424150262296E-3"/>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0986141819299249"/>
                      <c:h val="0.20631793152230035"/>
                    </c:manualLayout>
                  </c15:layout>
                </c:ext>
                <c:ext xmlns:c16="http://schemas.microsoft.com/office/drawing/2014/chart" uri="{C3380CC4-5D6E-409C-BE32-E72D297353CC}">
                  <c16:uniqueId val="{00000007-3688-4A20-90F1-11E3F8A5F6B6}"/>
                </c:ext>
              </c:extLst>
            </c:dLbl>
            <c:dLbl>
              <c:idx val="4"/>
              <c:layout>
                <c:manualLayout>
                  <c:x val="3.1861883931175269E-2"/>
                  <c:y val="-0.1134862332441909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B3F4-472C-8333-CC4CA2A1E1EA}"/>
                </c:ext>
              </c:extLst>
            </c:dLbl>
            <c:dLbl>
              <c:idx val="5"/>
              <c:layout>
                <c:manualLayout>
                  <c:x val="-0.20149687955672207"/>
                  <c:y val="-9.6038945175347095E-3"/>
                </c:manualLayout>
              </c:layout>
              <c:tx>
                <c:rich>
                  <a:bodyPr/>
                  <a:lstStyle/>
                  <a:p>
                    <a:r>
                      <a:rPr lang="en-US" baseline="0"/>
                      <a:t>Total LCFF Funds , </a:t>
                    </a:r>
                    <a:fld id="{429C6E21-A9F3-4089-9A68-95DCEB8E3961}" type="VALUE">
                      <a:rPr lang="en-US" baseline="0"/>
                      <a:pPr/>
                      <a:t>[VALUE]</a:t>
                    </a:fld>
                    <a:r>
                      <a:rPr lang="en-US" baseline="0"/>
                      <a:t>, </a:t>
                    </a:r>
                    <a:fld id="{47D7CFCF-FE36-4978-A3AC-F2E8D24627B2}"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688-4A20-90F1-11E3F8A5F6B6}"/>
                </c:ext>
              </c:extLst>
            </c:dLbl>
            <c:dLbl>
              <c:idx val="7"/>
              <c:tx>
                <c:rich>
                  <a:bodyPr/>
                  <a:lstStyle/>
                  <a:p>
                    <a:r>
                      <a:rPr lang="en-US"/>
                      <a:t>Total LCFF Funds</a:t>
                    </a:r>
                    <a:r>
                      <a:rPr lang="en-US" baseline="0"/>
                      <a:t>, </a:t>
                    </a:r>
                    <a:fld id="{61786A8C-5E01-45A0-8017-F941DBF0FADD}" type="CELLREF">
                      <a:rPr lang="en-US" baseline="0"/>
                      <a:pPr/>
                      <a:t>[CELLREF]</a:t>
                    </a:fld>
                    <a:r>
                      <a:rPr lang="en-US" baseline="0"/>
                      <a:t>, </a:t>
                    </a:r>
                    <a:fld id="{9F86751B-2907-461F-A2C7-52A7D1AC3AE1}"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{61786A8C-5E01-45A0-8017-F941DBF0FADD}</c15:txfldGUID>
                      <c15:f>'Data Input'!$B$9</c15:f>
                      <c15:dlblFieldTableCache>
                        <c:ptCount val="1"/>
                      </c15:dlblFieldTableCache>
                    </c15:dlblFTEntry>
                  </c15:dlblFieldTable>
                  <c15:showDataLabelsRange val="0"/>
                </c:ext>
                <c:ext xmlns:c16="http://schemas.microsoft.com/office/drawing/2014/chart" uri="{C3380CC4-5D6E-409C-BE32-E72D297353CC}">
                  <c16:uniqueId val="{00000018-1BD0-4654-B294-914D7D665C56}"/>
                </c:ext>
              </c:extLst>
            </c:dLbl>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Input'!$A$9:$A$14</c15:sqref>
                  </c15:fullRef>
                </c:ext>
              </c:extLst>
              <c:f>'Data Input'!$A$10:$A$14</c:f>
              <c:strCache>
                <c:ptCount val="5"/>
                <c:pt idx="0">
                  <c:v>LCFF supplemental &amp; concentration grants</c:v>
                </c:pt>
                <c:pt idx="1">
                  <c:v>All Other LCFF funds</c:v>
                </c:pt>
                <c:pt idx="2">
                  <c:v>All other state funds</c:v>
                </c:pt>
                <c:pt idx="3">
                  <c:v>All local funds</c:v>
                </c:pt>
                <c:pt idx="4">
                  <c:v>All federal funds</c:v>
                </c:pt>
              </c:strCache>
            </c:strRef>
          </c:cat>
          <c:val>
            <c:numRef>
              <c:extLst>
                <c:ext xmlns:c15="http://schemas.microsoft.com/office/drawing/2012/chart" uri="{02D57815-91ED-43cb-92C2-25804820EDAC}">
                  <c15:fullRef>
                    <c15:sqref>'Data Input'!$B$9:$B$14</c15:sqref>
                  </c15:fullRef>
                </c:ext>
              </c:extLst>
              <c:f>'Data Input'!$B$10:$B$14</c:f>
              <c:numCache>
                <c:formatCode>_("$"* #,##0_);_("$"* \(#,##0\);_("$"* "-"??_);_(@_)</c:formatCode>
                <c:ptCount val="5"/>
                <c:pt idx="1">
                  <c:v>0</c:v>
                </c:pt>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bg1"/>
                      </a:solidFill>
                    </a:ln>
                    <a:effectLst/>
                  </c15:spPr>
                  <c15:bubble3D val="0"/>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gapWidth val="21"/>
        <c:splitType val="cust"/>
        <c:custSplit>
          <c:secondPiePt val="0"/>
          <c:secondPiePt val="1"/>
        </c:custSplit>
        <c:secondPieSize val="77"/>
        <c:serLines>
          <c:spPr>
            <a:ln w="9525" cap="flat" cmpd="sng" algn="ctr">
              <a:solidFill>
                <a:schemeClr val="accent5">
                  <a:lumMod val="50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2"/>
                    </a:solidFill>
                    <a:ln w="19050">
                      <a:solidFill>
                        <a:schemeClr val="lt1"/>
                      </a:solidFill>
                    </a:ln>
                    <a:effectLst/>
                  </c:spPr>
                  <c:extLst>
                    <c:ext xmlns:c16="http://schemas.microsoft.com/office/drawing/2014/chart" uri="{C3380CC4-5D6E-409C-BE32-E72D297353CC}">
                      <c16:uniqueId val="{0000000F-3688-4A20-90F1-11E3F8A5F6B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11-3688-4A20-90F1-11E3F8A5F6B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3-3688-4A20-90F1-11E3F8A5F6B6}"/>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19-B3F4-472C-8333-CC4CA2A1E1EA}"/>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17-83D6-4105-9814-2D6DFFFA60DC}"/>
                    </c:ext>
                  </c:extLst>
                </c:dPt>
                <c:cat>
                  <c:strRef>
                    <c:extLst>
                      <c:ext uri="{02D57815-91ED-43cb-92C2-25804820EDAC}">
                        <c15:fullRef>
                          <c15:sqref>'Data Input'!$A$9:$A$14</c15:sqref>
                        </c15:fullRef>
                        <c15:formulaRef>
                          <c15:sqref>'Data Input'!$A$10:$A$14</c15:sqref>
                        </c15:formulaRef>
                      </c:ext>
                    </c:extLst>
                    <c:strCache>
                      <c:ptCount val="5"/>
                      <c:pt idx="0">
                        <c:v>LCFF supplemental &amp; concentration grants</c:v>
                      </c:pt>
                      <c:pt idx="1">
                        <c:v>All Other LCFF funds</c:v>
                      </c:pt>
                      <c:pt idx="2">
                        <c:v>All other state funds</c:v>
                      </c:pt>
                      <c:pt idx="3">
                        <c:v>All local funds</c:v>
                      </c:pt>
                      <c:pt idx="4">
                        <c:v>All federal funds</c:v>
                      </c:pt>
                    </c:strCache>
                  </c:strRef>
                </c:cat>
                <c:val>
                  <c:numRef>
                    <c:extLst>
                      <c:ext uri="{02D57815-91ED-43cb-92C2-25804820EDAC}">
                        <c15:fullRef>
                          <c15:sqref>'Data Input'!$C$9:$C$14</c15:sqref>
                        </c15:fullRef>
                        <c15:formulaRef>
                          <c15:sqref>'Data Input'!$C$10:$C$14</c15:sqref>
                        </c15:formulaRef>
                      </c:ext>
                    </c:extLst>
                    <c:numCache>
                      <c:formatCode>General</c:formatCode>
                      <c:ptCount val="5"/>
                    </c:numCache>
                  </c:numRef>
                </c:val>
                <c:extLst>
                  <c:ext xmlns:c16="http://schemas.microsoft.com/office/drawing/2014/chart" uri="{C3380CC4-5D6E-409C-BE32-E72D297353CC}">
                    <c16:uniqueId val="{00000015-DBF0-4219-86E8-17CFC10058AE}"/>
                  </c:ext>
                </c:extLst>
              </c15:ser>
            </c15:filteredPieSeries>
          </c:ext>
        </c:extLst>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LCAP</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Input'!$A$17</c:f>
              <c:strCache>
                <c:ptCount val="1"/>
                <c:pt idx="0">
                  <c:v>Total Budgeted General Fund Expenditures</c:v>
                </c:pt>
              </c:strCache>
            </c:strRef>
          </c:tx>
          <c:spPr>
            <a:solidFill>
              <a:schemeClr val="accent6">
                <a:lumMod val="40000"/>
                <a:lumOff val="60000"/>
              </a:schemeClr>
            </a:solidFill>
            <a:ln>
              <a:solidFill>
                <a:schemeClr val="tx1">
                  <a:lumMod val="75000"/>
                  <a:lumOff val="25000"/>
                </a:schemeClr>
              </a:solidFill>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499-4D2C-B6B4-5FC730437DB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Input'!$B$17</c:f>
              <c:numCache>
                <c:formatCode>_("$"* #,##0_);_("$"* \(#,##0\);_("$"* "-"??_);_(@_)</c:formatCode>
                <c:ptCount val="1"/>
              </c:numCache>
            </c:numRef>
          </c:val>
          <c:extLst>
            <c:ext xmlns:c16="http://schemas.microsoft.com/office/drawing/2014/chart" uri="{C3380CC4-5D6E-409C-BE32-E72D297353CC}">
              <c16:uniqueId val="{00000000-F499-4D2C-B6B4-5FC730437DBE}"/>
            </c:ext>
          </c:extLst>
        </c:ser>
        <c:ser>
          <c:idx val="1"/>
          <c:order val="1"/>
          <c:tx>
            <c:strRef>
              <c:f>'Data Input'!$A$18</c:f>
              <c:strCache>
                <c:ptCount val="1"/>
                <c:pt idx="0">
                  <c:v>Total Budgeted Expenditures in the LCAP</c:v>
                </c:pt>
              </c:strCache>
            </c:strRef>
          </c:tx>
          <c:spPr>
            <a:solidFill>
              <a:schemeClr val="accent1">
                <a:lumMod val="40000"/>
                <a:lumOff val="60000"/>
              </a:schemeClr>
            </a:solidFill>
            <a:ln>
              <a:solidFill>
                <a:schemeClr val="tx2">
                  <a:lumMod val="50000"/>
                </a:schemeClr>
              </a:solidFill>
            </a:ln>
            <a:effectLst/>
          </c:spPr>
          <c:invertIfNegative val="0"/>
          <c:dLbls>
            <c:dLbl>
              <c:idx val="0"/>
              <c:layout>
                <c:manualLayout>
                  <c:x val="-1.4528476709300676E-16"/>
                  <c:y val="-5.8254354569315199E-3"/>
                </c:manualLayout>
              </c:layout>
              <c:tx>
                <c:rich>
                  <a:bodyPr/>
                  <a:lstStyle/>
                  <a:p>
                    <a:fld id="{B36D447E-979E-4F9D-BB04-B3C716A44993}" type="CELLRANGE">
                      <a:rPr lang="en-US" baseline="0">
                        <a:solidFill>
                          <a:sysClr val="windowText" lastClr="000000"/>
                        </a:solidFill>
                      </a:rPr>
                      <a:pPr/>
                      <a:t>[CELLRANGE]</a:t>
                    </a:fld>
                    <a:endParaRPr lang="en-US" baseline="0">
                      <a:solidFill>
                        <a:sysClr val="windowText" lastClr="000000"/>
                      </a:solidFill>
                    </a:endParaRPr>
                  </a:p>
                  <a:p>
                    <a:fld id="{CB69DF4D-6D30-4805-BB75-D52855A7851E}" type="VALUE">
                      <a:rPr lang="en-US" baseline="0">
                        <a:solidFill>
                          <a:sysClr val="windowText" lastClr="000000"/>
                        </a:solidFill>
                      </a:rPr>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A9C-4753-93F2-77741A1B8CB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'Data Input'!$B$18</c:f>
              <c:numCache>
                <c:formatCode>_("$"* #,##0_);_("$"* \(#,##0\);_("$"* "-"??_);_(@_)</c:formatCode>
                <c:ptCount val="1"/>
              </c:numCache>
            </c:numRef>
          </c:val>
          <c:extLst>
            <c:ext xmlns:c15="http://schemas.microsoft.com/office/drawing/2012/chart" uri="{02D57815-91ED-43cb-92C2-25804820EDAC}">
              <c15:datalabelsRange>
                <c15:f>'Data Input'!$A$18</c15:f>
                <c15:dlblRangeCache>
                  <c:ptCount val="1"/>
                  <c:pt idx="0">
                    <c:v>Total Budgeted Expenditures in the LCAP</c:v>
                  </c:pt>
                </c15:dlblRangeCache>
              </c15:datalabelsRange>
            </c:ext>
            <c:ext xmlns:c16="http://schemas.microsoft.com/office/drawing/2014/chart" uri="{C3380CC4-5D6E-409C-BE32-E72D297353CC}">
              <c16:uniqueId val="{00000001-F499-4D2C-B6B4-5FC730437DBE}"/>
            </c:ext>
          </c:extLst>
        </c:ser>
        <c:dLbls>
          <c:showLegendKey val="0"/>
          <c:showVal val="0"/>
          <c:showCatName val="0"/>
          <c:showSerName val="0"/>
          <c:showPercent val="0"/>
          <c:showBubbleSize val="0"/>
        </c:dLbls>
        <c:gapWidth val="106"/>
        <c:overlap val="-25"/>
        <c:axId val="145546984"/>
        <c:axId val="145549728"/>
      </c:barChart>
      <c:catAx>
        <c:axId val="145546984"/>
        <c:scaling>
          <c:orientation val="minMax"/>
        </c:scaling>
        <c:delete val="1"/>
        <c:axPos val="b"/>
        <c:numFmt formatCode="General" sourceLinked="0"/>
        <c:majorTickMark val="out"/>
        <c:minorTickMark val="none"/>
        <c:tickLblPos val="nextTo"/>
        <c:crossAx val="145549728"/>
        <c:crosses val="autoZero"/>
        <c:auto val="1"/>
        <c:lblAlgn val="ctr"/>
        <c:lblOffset val="100"/>
        <c:noMultiLvlLbl val="0"/>
      </c:catAx>
      <c:valAx>
        <c:axId val="1455497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546984"/>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Input'!$A$23</c:f>
              <c:strCache>
                <c:ptCount val="1"/>
                <c:pt idx="0">
                  <c:v>Actual Expenditures for High Needs Students in LCAP</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Input'!$B$23:$C$23</c15:sqref>
                  </c15:fullRef>
                </c:ext>
              </c:extLst>
              <c:f>'Data Input'!$B$23</c:f>
              <c:numCache>
                <c:formatCode>General</c:formatCode>
                <c:ptCount val="1"/>
              </c:numCache>
            </c:numRef>
          </c:val>
          <c:extLst>
            <c:ext xmlns:c16="http://schemas.microsoft.com/office/drawing/2014/chart" uri="{C3380CC4-5D6E-409C-BE32-E72D297353CC}">
              <c16:uniqueId val="{00000001-5FD2-4BBE-A9C8-071C98E0CE45}"/>
            </c:ext>
          </c:extLst>
        </c:ser>
        <c:ser>
          <c:idx val="0"/>
          <c:order val="1"/>
          <c:tx>
            <c:strRef>
              <c:f>'Data Input'!$A$22</c:f>
              <c:strCache>
                <c:ptCount val="1"/>
                <c:pt idx="0">
                  <c:v>Total Budgeted Expenditures for High Needs Students in the LCAP</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Input'!$B$22:$C$22</c15:sqref>
                  </c15:fullRef>
                </c:ext>
              </c:extLst>
              <c:f>'Data Input'!$B$22</c:f>
              <c:numCache>
                <c:formatCode>General</c:formatCode>
                <c:ptCount val="1"/>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145550120"/>
        <c:axId val="145547768"/>
      </c:barChart>
      <c:catAx>
        <c:axId val="145550120"/>
        <c:scaling>
          <c:orientation val="minMax"/>
        </c:scaling>
        <c:delete val="1"/>
        <c:axPos val="l"/>
        <c:numFmt formatCode="General" sourceLinked="0"/>
        <c:majorTickMark val="none"/>
        <c:minorTickMark val="none"/>
        <c:tickLblPos val="nextTo"/>
        <c:crossAx val="145547768"/>
        <c:crosses val="autoZero"/>
        <c:auto val="1"/>
        <c:lblAlgn val="ctr"/>
        <c:lblOffset val="100"/>
        <c:noMultiLvlLbl val="0"/>
      </c:catAx>
      <c:valAx>
        <c:axId val="1455477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555012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149225</xdr:colOff>
      <xdr:row>6</xdr:row>
      <xdr:rowOff>256383</xdr:rowOff>
    </xdr:from>
    <xdr:to>
      <xdr:col>0</xdr:col>
      <xdr:colOff>7757583</xdr:colOff>
      <xdr:row>6</xdr:row>
      <xdr:rowOff>4402930</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10</xdr:row>
      <xdr:rowOff>92074</xdr:rowOff>
    </xdr:from>
    <xdr:to>
      <xdr:col>0</xdr:col>
      <xdr:colOff>7768167</xdr:colOff>
      <xdr:row>10</xdr:row>
      <xdr:rowOff>2711449</xdr:rowOff>
    </xdr:to>
    <xdr:graphicFrame macro="">
      <xdr:nvGraphicFramePr>
        <xdr:cNvPr id="4" name="Chart 3"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244475</xdr:colOff>
      <xdr:row>15</xdr:row>
      <xdr:rowOff>473075</xdr:rowOff>
    </xdr:from>
    <xdr:to>
      <xdr:col>0</xdr:col>
      <xdr:colOff>7747000</xdr:colOff>
      <xdr:row>15</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e.ca.gov/re/lc/documents/budgetoverviewins2025.doc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showGridLines="0" showRowColHeaders="0" tabSelected="1" showRuler="0" zoomScaleNormal="100" workbookViewId="0"/>
  </sheetViews>
  <sheetFormatPr defaultRowHeight="15" x14ac:dyDescent="0.25"/>
  <cols>
    <col min="1" max="1" width="105.140625" customWidth="1"/>
  </cols>
  <sheetData>
    <row r="1" spans="1:1" ht="409.5" customHeight="1" x14ac:dyDescent="0.85">
      <c r="A1" s="33" t="s">
        <v>17</v>
      </c>
    </row>
    <row r="2" spans="1:1" ht="18" x14ac:dyDescent="0.25">
      <c r="A2" s="21" t="s">
        <v>32</v>
      </c>
    </row>
    <row r="3" spans="1:1" ht="18" x14ac:dyDescent="0.25">
      <c r="A3" s="64" t="s">
        <v>35</v>
      </c>
    </row>
    <row r="4" spans="1:1" ht="18" x14ac:dyDescent="0.25">
      <c r="A4" s="67" t="s">
        <v>34</v>
      </c>
    </row>
    <row r="5" spans="1:1" x14ac:dyDescent="0.25">
      <c r="A5" s="66"/>
    </row>
  </sheetData>
  <sheetProtection algorithmName="SHA-512" hashValue="atDH0DM31NX0F27oXpO2LFStbJCMXvXZ8AhFW2vSyWr47ogrrDHw5P8XJ/YkyX3teg8C8AVejJbJKD5zI7FNJg==" saltValue="kvbwV429G94i75kf52TxtQ==" spinCount="100000" sheet="1"/>
  <hyperlinks>
    <hyperlink ref="A4" r:id="rId1" xr:uid="{0DFAB5DC-D864-45FE-A286-CC59DACC35C3}"/>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showGridLines="0" showRuler="0" zoomScaleNormal="100" workbookViewId="0"/>
  </sheetViews>
  <sheetFormatPr defaultColWidth="9.140625" defaultRowHeight="14.25" x14ac:dyDescent="0.2"/>
  <cols>
    <col min="1" max="1" width="50.140625" style="3" customWidth="1"/>
    <col min="2" max="2" width="47.28515625" style="3" customWidth="1"/>
    <col min="3" max="3" width="9.140625" style="1"/>
    <col min="4" max="4" width="3.85546875" style="1" customWidth="1"/>
    <col min="5" max="5" width="9.140625" style="1"/>
    <col min="6" max="6" width="11.28515625" style="1" bestFit="1" customWidth="1"/>
    <col min="7" max="7" width="14.28515625" style="1" customWidth="1"/>
    <col min="8" max="8" width="5.7109375" style="1" customWidth="1"/>
    <col min="9" max="16384" width="9.140625" style="1"/>
  </cols>
  <sheetData>
    <row r="1" spans="1:9" ht="20.25" thickBot="1" x14ac:dyDescent="0.35">
      <c r="A1" s="45" t="s">
        <v>18</v>
      </c>
    </row>
    <row r="2" spans="1:9" ht="20.100000000000001" customHeight="1" x14ac:dyDescent="0.2">
      <c r="A2" s="46" t="s">
        <v>0</v>
      </c>
      <c r="B2" s="24"/>
      <c r="C2" s="2"/>
      <c r="D2" s="2"/>
      <c r="E2" s="2"/>
      <c r="F2" s="2"/>
      <c r="G2" s="2"/>
      <c r="H2" s="2"/>
      <c r="I2" s="2"/>
    </row>
    <row r="3" spans="1:9" ht="20.100000000000001" customHeight="1" x14ac:dyDescent="0.2">
      <c r="A3" s="47" t="s">
        <v>1</v>
      </c>
      <c r="B3" s="35"/>
      <c r="C3" s="2"/>
      <c r="D3" s="2"/>
      <c r="E3" s="2"/>
    </row>
    <row r="4" spans="1:9" ht="37.5" customHeight="1" x14ac:dyDescent="0.2">
      <c r="A4" s="47" t="s">
        <v>2</v>
      </c>
      <c r="B4" s="25"/>
      <c r="C4" s="2"/>
      <c r="D4" s="2"/>
      <c r="E4" s="2"/>
    </row>
    <row r="5" spans="1:9" ht="22.5" customHeight="1" x14ac:dyDescent="0.2">
      <c r="A5" s="47" t="s">
        <v>25</v>
      </c>
      <c r="B5" s="25"/>
      <c r="C5" s="2"/>
      <c r="D5" s="2"/>
      <c r="E5" s="2"/>
    </row>
    <row r="6" spans="1:9" ht="22.5" customHeight="1" thickBot="1" x14ac:dyDescent="0.25">
      <c r="A6" s="48" t="s">
        <v>26</v>
      </c>
      <c r="B6" s="63"/>
      <c r="C6" s="2"/>
      <c r="D6" s="2"/>
      <c r="E6" s="2"/>
    </row>
    <row r="7" spans="1:9" ht="43.5" thickBot="1" x14ac:dyDescent="0.25">
      <c r="A7" s="49" t="s">
        <v>12</v>
      </c>
      <c r="B7" s="8" t="s">
        <v>10</v>
      </c>
      <c r="C7" s="2"/>
      <c r="D7" s="2"/>
    </row>
    <row r="8" spans="1:9" ht="31.5" x14ac:dyDescent="0.25">
      <c r="A8" s="50" t="str">
        <f>CONCATENATE("Projected General Fund Revenue for the ", IF(LCAP_Year="", "[Coming LCAP Year]", LCAP_Year), " School Year")</f>
        <v>Projected General Fund Revenue for the [Coming LCAP Year] School Year</v>
      </c>
      <c r="B8" s="6" t="s">
        <v>9</v>
      </c>
      <c r="C8"/>
      <c r="D8" s="2"/>
    </row>
    <row r="9" spans="1:9" ht="20.100000000000001" customHeight="1" x14ac:dyDescent="0.25">
      <c r="A9" s="51" t="s">
        <v>7</v>
      </c>
      <c r="B9" s="38"/>
      <c r="C9"/>
      <c r="D9" s="2"/>
    </row>
    <row r="10" spans="1:9" ht="20.100000000000001" customHeight="1" x14ac:dyDescent="0.25">
      <c r="A10" s="52" t="s">
        <v>21</v>
      </c>
      <c r="B10" s="38"/>
      <c r="C10"/>
      <c r="D10" s="2"/>
      <c r="E10" s="2"/>
      <c r="F10" s="2"/>
      <c r="G10" s="2"/>
    </row>
    <row r="11" spans="1:9" ht="20.100000000000001" hidden="1" customHeight="1" x14ac:dyDescent="0.25">
      <c r="A11" s="51" t="s">
        <v>15</v>
      </c>
      <c r="B11" s="36">
        <f>SUM(LCAP_Year_LCFF_Funds-LCAP_Year_SC_Grants)</f>
        <v>0</v>
      </c>
      <c r="C11"/>
      <c r="D11" s="2"/>
      <c r="E11" s="2"/>
      <c r="F11" s="2"/>
      <c r="G11" s="2"/>
    </row>
    <row r="12" spans="1:9" ht="20.100000000000001" customHeight="1" x14ac:dyDescent="0.25">
      <c r="A12" s="51" t="s">
        <v>3</v>
      </c>
      <c r="B12" s="38"/>
      <c r="C12"/>
      <c r="D12" s="2"/>
    </row>
    <row r="13" spans="1:9" ht="20.100000000000001" customHeight="1" x14ac:dyDescent="0.25">
      <c r="A13" s="51" t="s">
        <v>4</v>
      </c>
      <c r="B13" s="38"/>
      <c r="C13"/>
      <c r="D13" s="2"/>
    </row>
    <row r="14" spans="1:9" ht="20.100000000000001" customHeight="1" thickBot="1" x14ac:dyDescent="0.3">
      <c r="A14" s="53" t="s">
        <v>24</v>
      </c>
      <c r="B14" s="39"/>
      <c r="C14"/>
      <c r="D14" s="2"/>
    </row>
    <row r="15" spans="1:9" ht="20.100000000000001" customHeight="1" thickTop="1" thickBot="1" x14ac:dyDescent="0.3">
      <c r="A15" s="54" t="s">
        <v>5</v>
      </c>
      <c r="B15" s="13">
        <f>SUM(LCAP_Year_LCFF_Funds,LCAP_Year_Other_Funds,LCAP_Year_Local_Funds,LCAP_Year_Federal_Funds)</f>
        <v>0</v>
      </c>
      <c r="C15"/>
      <c r="D15" s="2"/>
    </row>
    <row r="16" spans="1:9" ht="31.5" x14ac:dyDescent="0.25">
      <c r="A16" s="55" t="str">
        <f>CONCATENATE("Total Budgeted Expenditures for the 
", IF(LCAP_Year="", "[Coming LCAP Year]", LCAP_Year), " School Year")</f>
        <v>Total Budgeted Expenditures for the 
[Coming LCAP Year] School Year</v>
      </c>
      <c r="B16" s="7" t="s">
        <v>9</v>
      </c>
      <c r="C16"/>
      <c r="D16" s="2"/>
    </row>
    <row r="17" spans="1:9" ht="20.100000000000001" customHeight="1" x14ac:dyDescent="0.25">
      <c r="A17" s="56" t="s">
        <v>6</v>
      </c>
      <c r="B17" s="40"/>
      <c r="C17"/>
      <c r="D17" s="2"/>
    </row>
    <row r="18" spans="1:9" ht="20.25" customHeight="1" x14ac:dyDescent="0.25">
      <c r="A18" s="57" t="s">
        <v>22</v>
      </c>
      <c r="B18" s="38"/>
      <c r="C18"/>
      <c r="D18" s="2"/>
    </row>
    <row r="19" spans="1:9" ht="33.75" customHeight="1" thickBot="1" x14ac:dyDescent="0.3">
      <c r="A19" s="58" t="s">
        <v>13</v>
      </c>
      <c r="B19" s="39"/>
      <c r="C19"/>
      <c r="D19" s="2"/>
    </row>
    <row r="20" spans="1:9" ht="21" customHeight="1" thickTop="1" thickBot="1" x14ac:dyDescent="0.3">
      <c r="A20" s="59" t="s">
        <v>23</v>
      </c>
      <c r="B20" s="13">
        <f>B17-B18</f>
        <v>0</v>
      </c>
      <c r="C20"/>
      <c r="D20" s="2"/>
      <c r="E20"/>
      <c r="F20"/>
      <c r="G20"/>
      <c r="H20"/>
      <c r="I20"/>
    </row>
    <row r="21" spans="1:9" ht="31.5" x14ac:dyDescent="0.25">
      <c r="A21" s="60" t="str">
        <f>CONCATENATE("Expenditures for High Needs Students in the ", IF(Current_LCAP_Year="", "[Current LCAP Year]", Current_LCAP_Year), " School Year")</f>
        <v>Expenditures for High Needs Students in the [Current LCAP Year] School Year</v>
      </c>
      <c r="B21" s="14" t="s">
        <v>9</v>
      </c>
      <c r="C21"/>
      <c r="D21" s="2"/>
      <c r="E21"/>
      <c r="F21"/>
      <c r="G21"/>
      <c r="H21"/>
      <c r="I21"/>
    </row>
    <row r="22" spans="1:9" ht="35.25" customHeight="1" x14ac:dyDescent="0.25">
      <c r="A22" s="61" t="s">
        <v>13</v>
      </c>
      <c r="B22" s="40"/>
      <c r="C22"/>
      <c r="D22" s="2"/>
      <c r="E22"/>
      <c r="F22"/>
      <c r="G22"/>
      <c r="H22"/>
      <c r="I22"/>
    </row>
    <row r="23" spans="1:9" ht="35.25" customHeight="1" thickBot="1" x14ac:dyDescent="0.3">
      <c r="A23" s="62" t="s">
        <v>29</v>
      </c>
      <c r="B23" s="41"/>
      <c r="C23"/>
      <c r="D23" s="2"/>
      <c r="E23"/>
      <c r="F23"/>
      <c r="G23"/>
      <c r="H23"/>
      <c r="I23"/>
    </row>
    <row r="24" spans="1:9" ht="15" x14ac:dyDescent="0.25">
      <c r="A24" s="15" t="s">
        <v>11</v>
      </c>
      <c r="B24" s="15" t="s">
        <v>11</v>
      </c>
      <c r="C24"/>
      <c r="D24"/>
      <c r="E24"/>
      <c r="F24"/>
      <c r="G24"/>
      <c r="H24"/>
      <c r="I24"/>
    </row>
    <row r="25" spans="1:9" ht="15.75" x14ac:dyDescent="0.25">
      <c r="B25" s="4"/>
      <c r="C25"/>
      <c r="D25"/>
      <c r="E25"/>
      <c r="F25"/>
      <c r="G25"/>
      <c r="H25"/>
      <c r="I25"/>
    </row>
    <row r="26" spans="1:9" ht="15.75" x14ac:dyDescent="0.25">
      <c r="B26" s="4"/>
      <c r="C26"/>
      <c r="D26"/>
      <c r="E26"/>
      <c r="F26"/>
      <c r="G26"/>
      <c r="H26"/>
      <c r="I26"/>
    </row>
    <row r="27" spans="1:9" ht="15" x14ac:dyDescent="0.2">
      <c r="A27" s="4"/>
      <c r="B27" s="4"/>
    </row>
    <row r="28" spans="1:9" ht="15" x14ac:dyDescent="0.2">
      <c r="A28" s="4"/>
      <c r="B28" s="4"/>
    </row>
    <row r="29" spans="1:9" ht="15" x14ac:dyDescent="0.2">
      <c r="A29" s="4"/>
      <c r="B29" s="4"/>
    </row>
    <row r="30" spans="1:9" ht="15" x14ac:dyDescent="0.2">
      <c r="A30" s="4"/>
      <c r="B30" s="4"/>
    </row>
    <row r="31" spans="1:9" ht="15" x14ac:dyDescent="0.2">
      <c r="A31" s="4"/>
      <c r="B31" s="4"/>
    </row>
    <row r="32" spans="1:9" ht="15" x14ac:dyDescent="0.2">
      <c r="A32" s="4"/>
      <c r="B32" s="4"/>
    </row>
    <row r="33" spans="1:2" ht="15" x14ac:dyDescent="0.2">
      <c r="A33" s="4"/>
      <c r="B33" s="4"/>
    </row>
    <row r="34" spans="1:2" ht="15" x14ac:dyDescent="0.2">
      <c r="A34" s="4"/>
      <c r="B34" s="4"/>
    </row>
    <row r="35" spans="1:2" ht="15" x14ac:dyDescent="0.2">
      <c r="A35" s="4"/>
      <c r="B35" s="4"/>
    </row>
    <row r="36" spans="1:2" ht="15" x14ac:dyDescent="0.2">
      <c r="A36" s="4"/>
      <c r="B36" s="4"/>
    </row>
    <row r="37" spans="1:2" ht="15" x14ac:dyDescent="0.2">
      <c r="A37" s="4"/>
      <c r="B37" s="4"/>
    </row>
    <row r="38" spans="1:2" ht="15" x14ac:dyDescent="0.2">
      <c r="A38" s="4"/>
      <c r="B38" s="4"/>
    </row>
    <row r="39" spans="1:2" ht="15" x14ac:dyDescent="0.2">
      <c r="A39" s="4"/>
      <c r="B39" s="4"/>
    </row>
  </sheetData>
  <sheetProtection algorithmName="SHA-512" hashValue="4ay+Y68Zy2bUWfr4MMLPTCoB8YGvuRqlZam6X8ulu1jnCWkLkjfq4o0DVWi8AyifaCkUcGVbKsPyKK1RiwXovQ==" saltValue="fHF1FQlhui7FaRbfLGKvsw==" spinCount="100000" sheet="1"/>
  <customSheetViews>
    <customSheetView guid="{E073F255-81E0-4EB2-9325-A45DCDEB7373}" scale="118" showPageBreaks="1" showGridLines="0" view="pageLayout" showRuler="0">
      <selection activeCell="B1" sqref="B1"/>
    </customSheetView>
    <customSheetView guid="{B4A1466A-814B-496F-ACDF-5B04C3E33E28}"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showGridLines="0" showRuler="0" zoomScaleNormal="100" workbookViewId="0"/>
  </sheetViews>
  <sheetFormatPr defaultColWidth="8.85546875" defaultRowHeight="15" x14ac:dyDescent="0.25"/>
  <cols>
    <col min="1" max="1" width="37.7109375" customWidth="1"/>
    <col min="2" max="2" width="62.28515625" customWidth="1"/>
  </cols>
  <sheetData>
    <row r="1" spans="1:2" ht="19.5" x14ac:dyDescent="0.3">
      <c r="A1" s="30" t="s">
        <v>19</v>
      </c>
    </row>
    <row r="2" spans="1:2" ht="17.25" thickBot="1" x14ac:dyDescent="0.3">
      <c r="A2" s="65" t="s">
        <v>33</v>
      </c>
    </row>
    <row r="3" spans="1:2" ht="23.25" customHeight="1" thickBot="1" x14ac:dyDescent="0.3">
      <c r="A3" s="9" t="s">
        <v>16</v>
      </c>
      <c r="B3" s="10" t="s">
        <v>8</v>
      </c>
    </row>
    <row r="4" spans="1:2" ht="161.25" customHeight="1" x14ac:dyDescent="0.25">
      <c r="A4" s="37" t="s">
        <v>27</v>
      </c>
      <c r="B4" s="28"/>
    </row>
    <row r="5" spans="1:2" ht="189.75" customHeight="1" x14ac:dyDescent="0.25">
      <c r="A5" s="11" t="str">
        <f>IF(LCAP_YEar_UP_Expenditures_LCAP&gt;=LCAP_Year_SC_Grants,"No response required.",CONCATENATE("The amount budgeted to increase or improve services for high needs students in the ",TEXT(LCAP_Year,"#,000")," LCAP is less than the projected revenue of LCFF supplemental and concentration grants for ",TEXT(LCAP_Year,"#,000"),". Provide a brief description of the additional actions the LEA is taking to meet its requirement to improve services for high needs students.
"))</f>
        <v>No response required.</v>
      </c>
      <c r="B5" s="26"/>
    </row>
    <row r="6" spans="1:2" ht="173.25" customHeight="1" thickBot="1" x14ac:dyDescent="0.3">
      <c r="A6" s="12" t="str">
        <f>IF(Current_Year_EA_UP_Expenditures&gt;=Current_Year_Budg_UP_Expenditures,"No response required.",CONCATENATE("The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No response required.</v>
      </c>
      <c r="B6" s="27"/>
    </row>
  </sheetData>
  <sheetProtection algorithmName="SHA-512" hashValue="l30yn3lk9D/hzZIdZWidPcIHkHoHmLOrVzoJS/muFOi8YjAek06yQ3X6yAST5nSwKGTeCtq4ubz3MkqZo1CNnw==" saltValue="39yLg+K0cxcQGxmE4A9Y0Q==" spinCount="100000" sheet="1" formatRows="0"/>
  <customSheetViews>
    <customSheetView guid="{E073F255-81E0-4EB2-9325-A45DCDEB7373}" showPageBreaks="1" showGridLines="0" showRuler="0" topLeftCell="A3">
      <selection activeCell="B3" sqref="B3"/>
    </customSheetView>
    <customSheetView guid="{B4A1466A-814B-496F-ACDF-5B04C3E33E28}"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8"/>
  <sheetViews>
    <sheetView showGridLines="0" showRuler="0" zoomScale="90" zoomScaleNormal="90" zoomScalePageLayoutView="80" workbookViewId="0"/>
  </sheetViews>
  <sheetFormatPr defaultColWidth="98.7109375" defaultRowHeight="15" x14ac:dyDescent="0.25"/>
  <cols>
    <col min="1" max="1" width="117.5703125" style="1" customWidth="1"/>
    <col min="3" max="16384" width="98.7109375" style="1"/>
  </cols>
  <sheetData>
    <row r="1" spans="1:1" ht="19.5" x14ac:dyDescent="0.3">
      <c r="A1" s="30" t="s">
        <v>20</v>
      </c>
    </row>
    <row r="2" spans="1:1" ht="20.100000000000001" customHeight="1" x14ac:dyDescent="0.25">
      <c r="A2" s="17" t="str">
        <f>CONCATENATE("Local Educational Agency (LEA) Name: ",IF(LEA_Name="","[LEA Name]",LEA_Name))</f>
        <v>Local Educational Agency (LEA) Name: [LEA Name]</v>
      </c>
    </row>
    <row r="3" spans="1:1" ht="20.100000000000001" customHeight="1" x14ac:dyDescent="0.25">
      <c r="A3" s="18" t="str">
        <f>CONCATENATE("CDS Code: ", IF(CDS_Code="", "[CDS Code]", CDS_Code))</f>
        <v>CDS Code: [CDS Code]</v>
      </c>
    </row>
    <row r="4" spans="1:1" ht="19.5" customHeight="1" x14ac:dyDescent="0.25">
      <c r="A4" s="18" t="str">
        <f>CONCATENATE("School Year: ", IF(LCAP_Year="", "[School Year]", LCAP_Year))</f>
        <v>School Year: [School Year]</v>
      </c>
    </row>
    <row r="5" spans="1:1" ht="19.350000000000001" customHeight="1" x14ac:dyDescent="0.25">
      <c r="A5" s="19" t="str">
        <f>CONCATENATE("LEA contact information: ", IF(LEA_Contact="", "[LEA Contact Information]", LEA_Contact), "")</f>
        <v>LEA contact information: [LEA Contact Information]</v>
      </c>
    </row>
    <row r="6" spans="1:1" ht="89.25" customHeight="1" x14ac:dyDescent="0.25">
      <c r="A6" s="20" t="s">
        <v>14</v>
      </c>
    </row>
    <row r="7" spans="1:1" ht="353.25" customHeight="1" x14ac:dyDescent="0.25">
      <c r="A7" s="31" t="str">
        <f>CONCATENATE("Budget Overview for the ", IF(LCAP_Year="", "[School Year]", LCAP_Year), " School Year" )</f>
        <v>Budget Overview for the [School Year] School Year</v>
      </c>
    </row>
    <row r="8" spans="1:1" ht="39.75" customHeight="1" x14ac:dyDescent="0.25">
      <c r="A8" s="23" t="str">
        <f>CONCATENATE("This chart shows the total general purpose revenue ", IF(LEA_Name="", "[LEA Name]", TEXT(LEA_Name, "#,000")), " expects to receive in the coming year from all sources.")</f>
        <v>This chart shows the total general purpose revenue [LEA Name] expects to receive in the coming year from all sources.</v>
      </c>
    </row>
    <row r="9" spans="1:1" ht="100.5" customHeight="1" x14ac:dyDescent="0.25">
      <c r="A9" s="5" t="str">
        <f>CONCATENATE("The text description for the above chart is as follows: The total revenue projected for ",IF(LEA_Name="", "[LEA Name]", TEXT(LEA_Name, "#,000"))," is $", TEXT(LCAP_Year_Total_Revenue, "#,0.00"), ", of which $", TEXT(LCAP_Year_LCFF_Funds, "#,0.00"), " is Local Control Funding Formula (LCFF), $", TEXT(LCAP_Year_Other_Funds, "#,0.00"), " is other state funds, $", TEXT(LCAP_Year_Local_Funds, "#,0.00"), " is local funds, and $", TEXT(LCAP_Year_Federal_Funds, "#,0.00"), " is federal funds. Of the $",TEXT(LCAP_Year_LCFF_Funds, "#,0.00")," in LCFF Funds, $",TEXT(LCAP_Year_SC_Grants, "#,0.00")," is generated based on the enrollment of high needs students (foster youth, English learner, and low-income students).
")</f>
        <v xml:space="preserve">The text description for the above chart is as follows: The total revenue projected for [LEA Name] is $0.00, of which $0.00 is Local Control Funding Formula (LCFF), $0.00 is other state funds, $0.00 is local funds, and $0.00 is federal funds. Of the $0.00 in LCFF Funds, $0.00 is generated based on the enrollment of high needs students (foster youth, English learner, and low-income students).
</v>
      </c>
    </row>
    <row r="10" spans="1:1" ht="60" customHeight="1" x14ac:dyDescent="0.25">
      <c r="A10" s="34" t="s">
        <v>28</v>
      </c>
    </row>
    <row r="11" spans="1:1" ht="219.75" customHeight="1" x14ac:dyDescent="0.25">
      <c r="A11" s="16"/>
    </row>
    <row r="12" spans="1:1" ht="50.25" customHeight="1" x14ac:dyDescent="0.25">
      <c r="A12" s="23" t="str">
        <f>CONCATENATE("This chart provides a quick summary of how much ", IF(LEA_Name="", "[LEA Name]", TEXT(LEA_Name, "#,000")), " plans to spend for ", IF(LCAP_Year="", "[LCAP Year]", TEXT(LCAP_Year, "#,000")), ". It shows how much of the total is tied to planned actions and services in the LCAP.")</f>
        <v>This chart provides a quick summary of how much [LEA Name] plans to spend for [LCAP Year]. It shows how much of the total is tied to planned actions and services in the LCAP.</v>
      </c>
    </row>
    <row r="13" spans="1:1" ht="75" x14ac:dyDescent="0.25">
      <c r="A13" s="5" t="str">
        <f>CONCATENATE("The text description of the above chart is as follows: ",IF(LEA_Name="","[LEA Name]",TEXT(LEA_Name,"#,000"))," plans to spend $",TEXT(LCAP_Year_GF_Expenditures,"#,0.00")," for the ",IF(LCAP_Year="","[LCAP Year]",TEXT(LCAP_Year,"#,000"))," school year. Of that amount, $",TEXT(LCAP_Year_LCAP_Expenditures,"#,0.00")," is tied to actions/services in the LCAP and $",TEXT(LCAP_Year_Expenditures_Not_LCAP,"#,0.00")," is not included in the LCAP. The budgeted expenditures that are not included in the LCAP will be used for the following: 
",LCAP_Year_Descr_Not_In_LCAP,"")</f>
        <v xml:space="preserve">The text description of the above chart is as follows: [LEA Name] plans to spend $0.00 for the [LCAP Year] school year. Of that amount, $0.00 is tied to actions/services in the LCAP and $0.00 is not included in the LCAP. The budgeted expenditures that are not included in the LCAP will be used for the following: 
</v>
      </c>
    </row>
    <row r="14" spans="1:1" ht="39.75" customHeight="1" x14ac:dyDescent="0.25">
      <c r="A14" s="29" t="str">
        <f>CONCATENATE("Increased or Improved Services for High Needs Students in the LCAP for the ", IF(LCAP_Year="", "[LCAP Year]", LCAP_Year), " School Year")</f>
        <v>Increased or Improved Services for High Needs Students in the LCAP for the [LCAP Year] School Year</v>
      </c>
    </row>
    <row r="15" spans="1:1" ht="87" customHeight="1" x14ac:dyDescent="0.25">
      <c r="A15" s="5"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LCAP. ", IF(LEA_Name="", "[LEA Name]", TEXT(LEA_Name, "#,000")), " plans to spend $", TEXT(LCAP_YEar_UP_Expenditures_LCAP, "#,0.00"), " towards meeting this requirement, as described in the LCAP.",IF('Narrative Responses'!A5="", "", IF('Data Input'!B19&lt;'Data Input'!B10, CONCATENATE(" The additional improved services described in the plan include the following: 
", UP_Improve_Description, ""), "")))</f>
        <v xml:space="preserve">
In [LCAP Year], [LEA Name] is projecting it will receive $0.00 based on the enrollment of foster youth, English learner, and low-income students. [LEA Name] must describe how it intends to increase or improve services for high needs students in the LCAP. [LEA Name] plans to spend $0.00 towards meeting this requirement, as described in the LCAP.</v>
      </c>
    </row>
    <row r="16" spans="1:1" ht="288" customHeight="1" x14ac:dyDescent="0.25">
      <c r="A16" s="32" t="str">
        <f>CONCATENATE("Update on Increased or Improved Services for High Needs Students in ", IF(Current_LCAP_Year="", "[LCAP Year]", Current_LCAP_Year))</f>
        <v>Update on Increased or Improved Services for High Needs Students in [LCAP Year]</v>
      </c>
    </row>
    <row r="17" spans="1:1" ht="79.5" customHeight="1" x14ac:dyDescent="0.25">
      <c r="A17" s="23" t="str">
        <f>CONCATENATE("This chart compares what ", IF(LEA_Name="", "[LEA Name]", TEXT(LEA_Name, "#,000")), " budgeted last year in the LCAP for actions and services that contribute to increasing or improving services for high needs students with what  ", IF(LEA_Name="", "[LEA Name]", TEXT(LEA_Name, "#,000")), " estimates it has spent on actions and services that contribute to increasing or improving services for high needs students in the current year.")</f>
        <v>This chart compares what [LEA Name] budgeted last year in the LCAP for actions and services that contribute to increasing or improving services for high needs students with what  [LEA Name] estimates it has spent on actions and services that contribute to increasing or improving services for high needs students in the current year.</v>
      </c>
    </row>
    <row r="18" spans="1:1" ht="164.25" customHeight="1" x14ac:dyDescent="0.25">
      <c r="A18" s="5" t="str">
        <f>CONCATENATE("The text description of the above chart is as follows: In ", IF(Current_LCAP_Year="", "[the current LCAP Year]", Current_LCAP_Year), ", ", IF(LEA_Name="", "[LEA Name]", LEA_Name),"'s LCAP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The text description of the above chart is as follows: In [the current LCAP Year], [LEA Name]'s LCAP budgeted $0.00 for planned actions to increase or improve services for high needs students. [LEA Name] actually spent $0.00 for actions to increase or improve services for high needs students in [the current LCAP Year].</v>
      </c>
    </row>
  </sheetData>
  <sheetProtection algorithmName="SHA-512" hashValue="3xFfb3brD2ehyWOKjsagDi1bp/7IPJ80GHymF1BzrgWtyipDJLTBewf+rDYo01aenGBkLzFU36fHNOxyZbdYbw==" saltValue="m5w+6vm0oCJVIHbD/zCuLw==" spinCount="100000" sheet="1" formatRows="0"/>
  <customSheetViews>
    <customSheetView guid="{E073F255-81E0-4EB2-9325-A45DCDEB7373}" showPageBreaks="1" showGridLines="0" showRowCol="0" view="pageLayout" showRuler="0">
      <selection sqref="A1:A8"/>
    </customSheetView>
    <customSheetView guid="{B4A1466A-814B-496F-ACDF-5B04C3E33E28}" showPageBreaks="1" showGridLines="0" showRowCol="0" view="pageLayout" showRuler="0">
      <selection sqref="A1:A8"/>
    </customSheetView>
  </customSheetViews>
  <pageMargins left="0.25" right="0.25" top="0.75" bottom="0.75" header="0.3" footer="0.3"/>
  <pageSetup scale="99" fitToHeight="0" orientation="portrait" r:id="rId1"/>
  <headerFooter scaleWithDoc="0">
    <oddHeader>&amp;C&amp;"Arial,Bold"&amp;18LCFF Budget Overview for Parents</oddHeader>
    <oddFooter>&amp;R Page &amp;P of &amp;N</oddFooter>
  </headerFooter>
  <rowBreaks count="1" manualBreakCount="1">
    <brk id="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E40E-D4ED-466F-B7DA-E933699D2F86}">
  <dimension ref="A1:A8"/>
  <sheetViews>
    <sheetView showGridLines="0" workbookViewId="0"/>
  </sheetViews>
  <sheetFormatPr defaultRowHeight="15" x14ac:dyDescent="0.2"/>
  <cols>
    <col min="1" max="1" width="91.42578125" style="22" customWidth="1"/>
    <col min="2" max="16384" width="9.140625" style="22"/>
  </cols>
  <sheetData>
    <row r="1" spans="1:1" ht="19.5" x14ac:dyDescent="0.3">
      <c r="A1" s="43" t="s">
        <v>30</v>
      </c>
    </row>
    <row r="2" spans="1:1" ht="108.75" customHeight="1" x14ac:dyDescent="0.2">
      <c r="A2" s="44" t="s">
        <v>31</v>
      </c>
    </row>
    <row r="8" spans="1:1" x14ac:dyDescent="0.2">
      <c r="A8" s="42"/>
    </row>
  </sheetData>
  <sheetProtection algorithmName="SHA-512" hashValue="vrWaFh5+J/Q6o4khBqGSsu2NyYazyM+h5Kwgl88ZcW9pcSQsrvpfiNjpHKVZLNpuXzGR26GvLxdJE2EdXs+rCg==" saltValue="yNJWKSmyXxUGDipCnhOmt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Title Page</vt:lpstr>
      <vt:lpstr>Data Input</vt:lpstr>
      <vt:lpstr>Narrative Responses</vt:lpstr>
      <vt:lpstr>Template</vt:lpstr>
      <vt:lpstr>Accessibility</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LCAP_Year_Total_Revenue</vt:lpstr>
      <vt:lpstr>LCAP_YEar_UP_Expenditures_LCAP</vt:lpstr>
      <vt:lpstr>LEA_Contact</vt:lpstr>
      <vt:lpstr>LEA_Name</vt:lpstr>
      <vt:lpstr>'Data Input'!Print_Area</vt:lpstr>
      <vt:lpstr>Template!Print_Area</vt:lpstr>
      <vt:lpstr>Total_Budgeted_Expenditures_for_Unduplicated_Students_in_the_LCAP</vt:lpstr>
      <vt:lpstr>UP_Difference_Descr</vt:lpstr>
      <vt:lpstr>UP_Improve_Description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LCFF Budget Overview for Parents Template - Local Control and Accountability Plan (LCAP) (CA Dept of Education)</dc:title>
  <dc:subject>LCFF Budget Overview for Parents Template for completion by LEAs for the 2025-26 school year.</dc:subject>
  <dc:creator/>
  <cp:keywords>lcff, lcap, budget, overview, for, parent, parents, template, local, control, accountability, plan</cp:keywords>
  <cp:lastModifiedBy/>
  <dcterms:created xsi:type="dcterms:W3CDTF">2025-01-17T02:48:43Z</dcterms:created>
  <dcterms:modified xsi:type="dcterms:W3CDTF">2025-01-18T00:05:52Z</dcterms:modified>
</cp:coreProperties>
</file>