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70C6C1B2-9E2A-497C-9063-B590EDF18B71}" xr6:coauthVersionLast="47" xr6:coauthVersionMax="47" xr10:uidLastSave="{00000000-0000-0000-0000-000000000000}"/>
  <bookViews>
    <workbookView xWindow="-110" yWindow="-110" windowWidth="19420" windowHeight="11620" xr2:uid="{D3AAA0DA-C14E-48B3-8634-B709DEECFF73}"/>
  </bookViews>
  <sheets>
    <sheet name="District" sheetId="1" r:id="rId1"/>
    <sheet name="COE" sheetId="2" r:id="rId2"/>
    <sheet name="Chart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3" l="1"/>
  <c r="D24" i="3" s="1"/>
  <c r="D15" i="3"/>
  <c r="D21" i="3" s="1"/>
  <c r="D19" i="2"/>
  <c r="D23" i="2" s="1"/>
  <c r="D14" i="2"/>
  <c r="D20" i="2" l="1"/>
  <c r="D22" i="2" s="1"/>
  <c r="D24" i="2" s="1"/>
  <c r="D22" i="3"/>
  <c r="D23" i="3"/>
  <c r="D25" i="3" s="1"/>
  <c r="D32" i="1"/>
  <c r="D36" i="1" s="1"/>
  <c r="D26" i="1"/>
  <c r="D33" i="1" s="1"/>
  <c r="D20" i="1"/>
  <c r="D14" i="1"/>
  <c r="D21" i="1" s="1"/>
  <c r="D21" i="2" l="1"/>
  <c r="D35" i="1"/>
  <c r="D37" i="1" s="1"/>
  <c r="D34" i="1"/>
</calcChain>
</file>

<file path=xl/sharedStrings.xml><?xml version="1.0" encoding="utf-8"?>
<sst xmlns="http://schemas.openxmlformats.org/spreadsheetml/2006/main" count="232" uniqueCount="105">
  <si>
    <t>Note: Refer to instructions for more detail (link below). For Steps 1 and 2 enter positive numbers only.</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</si>
  <si>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</si>
  <si>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</si>
  <si>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</si>
  <si>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</si>
  <si>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t>A.1</t>
  </si>
  <si>
    <t xml:space="preserve">Comparative Ratio Calculation </t>
  </si>
  <si>
    <t>A.1.a</t>
  </si>
  <si>
    <t>Less: Full-time independent study ADA (includes both course based independent study (CBIS) and traditional independent study)</t>
  </si>
  <si>
    <t>A.1.b</t>
  </si>
  <si>
    <t xml:space="preserve">Less: Full-time special day class ADA </t>
  </si>
  <si>
    <t>A.1.c</t>
  </si>
  <si>
    <t xml:space="preserve">Less: Necessary Small School ADA </t>
  </si>
  <si>
    <t>A.1.d</t>
  </si>
  <si>
    <r>
      <t xml:space="preserve">Net comparative ADA </t>
    </r>
    <r>
      <rPr>
        <sz val="12"/>
        <color indexed="8"/>
        <rFont val="Arial"/>
        <family val="2"/>
      </rPr>
      <t>(= A.1 - A.1.a - A.1.b - A.1.c)</t>
    </r>
  </si>
  <si>
    <t>A.2</t>
  </si>
  <si>
    <t xml:space="preserve">FTE certificated employees providing direct instruction to pupils included in A.1 </t>
  </si>
  <si>
    <t>A.2.a</t>
  </si>
  <si>
    <t xml:space="preserve">Less: FTE certificated employees who provide full-time independent study instruction </t>
  </si>
  <si>
    <t>A.2.b</t>
  </si>
  <si>
    <t xml:space="preserve">Less: FTE certificated employees who provide instruction to full-time special day class pupils </t>
  </si>
  <si>
    <t>A.2.c</t>
  </si>
  <si>
    <t xml:space="preserve">Less: FTE certificated employees who provide instruction in Necessary Small Schools </t>
  </si>
  <si>
    <t>A.2.d</t>
  </si>
  <si>
    <t>A.2.e</t>
  </si>
  <si>
    <r>
      <t xml:space="preserve">Net FTE certificated employees </t>
    </r>
    <r>
      <rPr>
        <sz val="12"/>
        <color indexed="8"/>
        <rFont val="Arial"/>
        <family val="2"/>
      </rPr>
      <t>(= A.2 - A.2.a - A.2.b - A.2.c - A.2.d)</t>
    </r>
  </si>
  <si>
    <t>A.3</t>
  </si>
  <si>
    <r>
      <t xml:space="preserve">Comparative ratio </t>
    </r>
    <r>
      <rPr>
        <sz val="12"/>
        <color indexed="8"/>
        <rFont val="Arial"/>
        <family val="2"/>
      </rPr>
      <t xml:space="preserve">(net comparative ADA divided by net FTE certificated employees, or the ratio negotiated in a collective bargaining agreement) </t>
    </r>
  </si>
  <si>
    <t>B.1</t>
  </si>
  <si>
    <t xml:space="preserve"> Independent Study Ratio Calculation</t>
  </si>
  <si>
    <t>B.1.a</t>
  </si>
  <si>
    <t>B.1.b</t>
  </si>
  <si>
    <t>B.1.c</t>
  </si>
  <si>
    <t>B.1.d</t>
  </si>
  <si>
    <r>
      <t xml:space="preserve">Net independent study ADA </t>
    </r>
    <r>
      <rPr>
        <sz val="12"/>
        <color indexed="8"/>
        <rFont val="Arial"/>
        <family val="2"/>
      </rPr>
      <t>(= B.1 - B.1.a - B.1.b - B.1.c)</t>
    </r>
  </si>
  <si>
    <t>B.2</t>
  </si>
  <si>
    <t>B.2.a</t>
  </si>
  <si>
    <t>B.2.b</t>
  </si>
  <si>
    <t xml:space="preserve">Less: FTE certificated employees who provide independent study instruction to special day class pupils </t>
  </si>
  <si>
    <t>B.2.c</t>
  </si>
  <si>
    <t>B.2.d</t>
  </si>
  <si>
    <t>B.2.e</t>
  </si>
  <si>
    <r>
      <t>Net FTE certificated employees providing instruction to net independent study pupils</t>
    </r>
    <r>
      <rPr>
        <sz val="12"/>
        <color indexed="8"/>
        <rFont val="Arial"/>
        <family val="2"/>
      </rPr>
      <t xml:space="preserve"> (= B.2 - B.2.a - B.2.b - B.2.c - B.2.d)</t>
    </r>
  </si>
  <si>
    <t>B.3</t>
  </si>
  <si>
    <r>
      <t>Independent study ratio</t>
    </r>
    <r>
      <rPr>
        <sz val="12"/>
        <color indexed="8"/>
        <rFont val="Arial"/>
        <family val="2"/>
      </rPr>
      <t xml:space="preserve"> (net independent study ADA divided by net FTE certificated employees providing instruction to independent study pupils) </t>
    </r>
  </si>
  <si>
    <t>C.1</t>
  </si>
  <si>
    <t>Excess ADA Calculation</t>
  </si>
  <si>
    <t xml:space="preserve">If A.3 is equal to or greater than B.3, include all independent study ADA in ADA reported at P-2 and Annual </t>
  </si>
  <si>
    <t>C.2</t>
  </si>
  <si>
    <t>If A.3 is less than B.3, subtract the independent study ratio from the comparative ratio to determine the excess ADA per FTE (if A.3 &lt; B.3, then = B.3 - A.3)</t>
  </si>
  <si>
    <t>C.2 Continued</t>
  </si>
  <si>
    <t xml:space="preserve">Net FTE certificated employees providing instruction to net independent study pupils </t>
  </si>
  <si>
    <t>C.3</t>
  </si>
  <si>
    <t>D.1</t>
  </si>
  <si>
    <t>Reporting Requirements</t>
  </si>
  <si>
    <t>N/A</t>
  </si>
  <si>
    <t>California Department of Education</t>
  </si>
  <si>
    <t>School Fiscal Services Division</t>
  </si>
  <si>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</si>
  <si>
    <r>
      <t xml:space="preserve">Net independent study ADA </t>
    </r>
    <r>
      <rPr>
        <sz val="12"/>
        <color indexed="8"/>
        <rFont val="Arial"/>
        <family val="2"/>
      </rPr>
      <t>(= B.1 - B.1.a - B.1.b)</t>
    </r>
  </si>
  <si>
    <r>
      <rPr>
        <b/>
        <sz val="12"/>
        <color indexed="8"/>
        <rFont val="Arial"/>
        <family val="2"/>
      </rPr>
      <t>Net FTE certificated employees providing instruction to net independent study pupils</t>
    </r>
    <r>
      <rPr>
        <sz val="12"/>
        <color indexed="8"/>
        <rFont val="Arial"/>
        <family val="2"/>
      </rPr>
      <t xml:space="preserve"> (= B.2 - B.2.a - B.2.b - B.2.c)</t>
    </r>
  </si>
  <si>
    <t>If A.1 is equal to or greater than B.3, include all independent study ADA in ADA reported at P-2 and Annual</t>
  </si>
  <si>
    <t>If A.1 is less than B.3, subtract the independent study ratio from the comparative ratio to determine the excess ADA per FTE (if A.1 &lt; B.3, = B.3 - A.1)</t>
  </si>
  <si>
    <t>Subtract excess ADA from ADA reported by pupil type on the COE P-2 and Annual attendance data submission from any applicable COE PADC entry screen. Report excess ADA by grade span on Line B-4 of the P-2 and Annual Attendance COE entry screen or Line B-2 of the Attendance District Funded County Programs entry screens. Excess ADA should be distributed proportionately to each grade span based on total ADA reported in each grade span.  Note: excess ADA is referred to as "Full-Time Traditional Independent Study ADA not eligible for general funding" in the PADC Software.</t>
  </si>
  <si>
    <t>(All non-classroom based pupils are accounted for through independent study.)</t>
  </si>
  <si>
    <t xml:space="preserve">Less: Course-based independent study (CBIS) ADA </t>
  </si>
  <si>
    <r>
      <t>Net traditional independent study ADA</t>
    </r>
    <r>
      <rPr>
        <sz val="12"/>
        <color indexed="8"/>
        <rFont val="Arial"/>
        <family val="2"/>
      </rPr>
      <t xml:space="preserve"> (= B.1 - B.1.a - B.1.b)</t>
    </r>
  </si>
  <si>
    <t xml:space="preserve">Less: FTE certificated employees who provide independent study instruction to full-time special day class pupils </t>
  </si>
  <si>
    <t>Less: FTE certificated employees who provide CBIS ADA</t>
  </si>
  <si>
    <r>
      <rPr>
        <b/>
        <sz val="12"/>
        <color indexed="8"/>
        <rFont val="Arial"/>
        <family val="2"/>
      </rPr>
      <t>Net FTE certificated employees providing instruction to net independent study pupils</t>
    </r>
    <r>
      <rPr>
        <sz val="12"/>
        <color indexed="8"/>
        <rFont val="Arial"/>
        <family val="2"/>
      </rPr>
      <t xml:space="preserve"> (= B.2 - B.2.a - B.2.b - B.2.c) </t>
    </r>
  </si>
  <si>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</si>
  <si>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</si>
  <si>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Total ADA to be reported on lines A-1 and A-5 of the school district’s P-2 attendance data submission from any applicable school district Principal Apportionment Data Collection (PADC) Web Application data entry screen.</t>
  </si>
  <si>
    <t>Total ADA for full-time traditional independent study included in A.1.a</t>
  </si>
  <si>
    <t xml:space="preserve">Less: Full-time traditional independent study ADA generated by special education pupils enrolled in special day classes on a full-time basis </t>
  </si>
  <si>
    <t xml:space="preserve">Less: Full-time traditional independent study ADA generated by pupils in Necessary Small Schools </t>
  </si>
  <si>
    <t xml:space="preserve">Total FTE certificated employees providing instruction to full-time traditional independent study pupils </t>
  </si>
  <si>
    <t xml:space="preserve">Less: FTE certificated employees who provide instruction to special day class pupils </t>
  </si>
  <si>
    <t>Total ADA for full-time traditional independent study included in ADA to be reported in the County Office of Education's (COE) P-2 Attendance data submission from any COE Principal Apportionment Data Collection (PADC) Web Application data entry screen</t>
  </si>
  <si>
    <t xml:space="preserve">Total traditional independent study ADA to be reported in the charter school's P-2 attendance data submission from any applicable Principal Apportionment Data Collection (PADC) Web Application data entry screen </t>
  </si>
  <si>
    <t xml:space="preserve">Less: FTE certificated employees whose services supplement direct instruction or who perform administrative duties </t>
  </si>
  <si>
    <t>Total FTE certificated employees providing instruction to full-time traditional independent study pupils in B.1.</t>
  </si>
  <si>
    <t>Subtract excess ADA from ADA to be reported on Line A-1 of the school district P-2 and Annual attendance data submission from any applicable school district PADC entry screen.  Report excess ADA by grade span on Line B-2 of the P-2 and Annual Attendance School District entry screen.  Excess ADA should be distributed proportionately to each grade span based on total ADA reported in each grade span.  Note: excess ADA is referred to as "Full-Time Traditional Independent Study ADA not eligible for general funding" in the PADC Software.</t>
  </si>
  <si>
    <t xml:space="preserve">Less: Full-time independent study ADA generated by special education pupils enrolled in special day classes on a full-time basis </t>
  </si>
  <si>
    <r>
      <t>Traditional Independent study ratio</t>
    </r>
    <r>
      <rPr>
        <sz val="12"/>
        <color indexed="8"/>
        <rFont val="Arial"/>
        <family val="2"/>
      </rPr>
      <t xml:space="preserve"> (net independent study ADA [B.1.c] divided by net FTE certificated employees providing instruction to independent study pupils [B.2.d])  </t>
    </r>
  </si>
  <si>
    <t xml:space="preserve">Less: Traditional Independent study ADA generated by special education pupils enrolled in special day classes on a full-time basis </t>
  </si>
  <si>
    <t xml:space="preserve">Less: FTE certificated employees whose services supplement direct instruction or who perform administrative duties. An "FTE" means an employee who is required to work a minimum 6-hour day and 175 days per fiscal year. </t>
  </si>
  <si>
    <r>
      <t>Traditional Independent study ratio</t>
    </r>
    <r>
      <rPr>
        <sz val="12"/>
        <color indexed="8"/>
        <rFont val="Arial"/>
        <family val="2"/>
      </rPr>
      <t xml:space="preserve"> (net traditional independent study ADA divided by net FTE certificated employees providing instruction to independent study pupils) </t>
    </r>
  </si>
  <si>
    <r>
      <t xml:space="preserve">Less: Full-time traditional independent study ADA generated by pupils </t>
    </r>
    <r>
      <rPr>
        <sz val="12"/>
        <rFont val="Arial"/>
        <family val="2"/>
      </rPr>
      <t>who turn 19 years old during the school year</t>
    </r>
  </si>
  <si>
    <r>
      <t xml:space="preserve">Less: FTE certificated employees who provide full-time traditional independent study instruction to pupils </t>
    </r>
    <r>
      <rPr>
        <sz val="12"/>
        <rFont val="Arial"/>
        <family val="2"/>
      </rPr>
      <t>who turn 19 years old during the school year</t>
    </r>
  </si>
  <si>
    <r>
      <t xml:space="preserve">Less: FTE certificated employees who provide full-time traditional independent study instruction to pupils </t>
    </r>
    <r>
      <rPr>
        <sz val="12"/>
        <color theme="4"/>
        <rFont val="Arial"/>
        <family val="2"/>
      </rPr>
      <t xml:space="preserve"> </t>
    </r>
    <r>
      <rPr>
        <sz val="12"/>
        <rFont val="Arial"/>
        <family val="2"/>
      </rPr>
      <t xml:space="preserve">who turn 19 years old during the school year </t>
    </r>
  </si>
  <si>
    <r>
      <t xml:space="preserve">Subtract excess ADA from ADA reported on Line </t>
    </r>
    <r>
      <rPr>
        <sz val="12"/>
        <rFont val="Arial"/>
        <family val="2"/>
      </rPr>
      <t>C-1</t>
    </r>
    <r>
      <rPr>
        <sz val="12"/>
        <color theme="1"/>
        <rFont val="Arial"/>
        <family val="2"/>
      </rPr>
      <t xml:space="preserve"> of the charter school P-2 and Annual attendance data submission from any applicable charter school entry screen. Report excess ADA by grade span on Line E-4 of the P-2 and Annual Charter School Attendance entry screen or Line J-1 of the P-2 and Annual All Charter District Attendance entry screen. Excess ADA should be distributed proportionately to each grade span based on total ADA reported in each grade span.  Note: excess ADA is referred to as "Non classroom based ADA not eligible for general funding" in the PADC Software.</t>
    </r>
  </si>
  <si>
    <r>
      <t>Excess ADA</t>
    </r>
    <r>
      <rPr>
        <sz val="12"/>
        <color indexed="8"/>
        <rFont val="Arial"/>
        <family val="2"/>
      </rPr>
      <t xml:space="preserve"> (excess ADA per FTE in C.2 multiplied by the net FTE certificated employees providing instruction to net independent study pupils in Step 2) </t>
    </r>
  </si>
  <si>
    <t>If A.1 is less than B.3, subtract the traditional independent study ratio from the comparative ratio to determine the excess ADA per FTE (if A.1 &lt; B.3, = B.3 - A.1)</t>
  </si>
  <si>
    <t xml:space="preserve">Total FTE certificated employees providing instruction to traditional independent study pupils </t>
  </si>
  <si>
    <t>FY 2024–25 Traditional Independent Study Ratio Calculations for School Districts Worksheet</t>
  </si>
  <si>
    <t>October 2024</t>
  </si>
  <si>
    <t>FY 2024–25 Traditional Independent Study Ratio Calculations for County Offices of Education Worksheet</t>
  </si>
  <si>
    <t>FY 2024–25 Traditional Independent Study Ratio Calculations for Charter Schools Worksheet</t>
  </si>
  <si>
    <t>https://www.cde.ca.gov/sp/eo/is/iscalcinstr2425.asp</t>
  </si>
  <si>
    <t>LEGEND: ADA = Average Daily Attendance, FTE = Full-Time Equivalent, P-2 = Second Principal Apportionment</t>
  </si>
  <si>
    <t>Section</t>
  </si>
  <si>
    <t>Ratio</t>
  </si>
  <si>
    <t>Instructions</t>
  </si>
  <si>
    <t>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</si>
</sst>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7" x14ac:knownFonts="1">
    <font>
      <sz val="11"/>
      <color theme="1"/>
      <name val="Calibri"/>
      <family val="2"/>
      <scheme val="minor"/>
    </font>
    <font>
      <sz val="12"/>
      <color theme="1"/>
      <name val="Arial"/>
      <family val="2"/>
    </font>
    <font>
      <sz val="12"/>
      <color theme="1"/>
      <name val="Arial"/>
      <family val="2"/>
    </font>
    <font>
      <b/>
      <sz val="15"/>
      <color theme="3"/>
      <name val="Calibri"/>
      <family val="2"/>
      <scheme val="minor"/>
    </font>
    <font>
      <b/>
      <sz val="16"/>
      <name val="Arial"/>
      <family val="2"/>
    </font>
    <font>
      <b/>
      <i/>
      <sz val="12"/>
      <color theme="1"/>
      <name val="Arial"/>
      <family val="2"/>
    </font>
    <font>
      <b/>
      <sz val="16"/>
      <color theme="1"/>
      <name val="Arial"/>
      <family val="2"/>
    </font>
    <font>
      <sz val="11"/>
      <color theme="1"/>
      <name val="Arial"/>
      <family val="2"/>
    </font>
    <font>
      <sz val="12"/>
      <color theme="1"/>
      <name val="Arial"/>
      <family val="2"/>
    </font>
    <font>
      <i/>
      <sz val="12"/>
      <color theme="1"/>
      <name val="Arial"/>
      <family val="2"/>
    </font>
    <font>
      <b/>
      <sz val="12"/>
      <color theme="1"/>
      <name val="Arial"/>
      <family val="2"/>
    </font>
    <font>
      <sz val="12"/>
      <color indexed="8"/>
      <name val="Arial"/>
      <family val="2"/>
    </font>
    <font>
      <sz val="12"/>
      <name val="Arial"/>
      <family val="2"/>
    </font>
    <font>
      <sz val="11"/>
      <name val="Calibri"/>
      <family val="2"/>
      <scheme val="minor"/>
    </font>
    <font>
      <u/>
      <sz val="12"/>
      <color theme="10"/>
      <name val="Arial"/>
      <family val="2"/>
    </font>
    <font>
      <b/>
      <sz val="12"/>
      <color indexed="8"/>
      <name val="Arial"/>
      <family val="2"/>
    </font>
    <font>
      <sz val="12"/>
      <color theme="4"/>
      <name val="Arial"/>
      <family val="2"/>
    </font>
  </fonts>
  <fills count="3">
    <fill>
      <patternFill patternType="none"/>
    </fill>
    <fill>
      <patternFill patternType="gray125"/>
    </fill>
    <fill>
      <patternFill patternType="solid">
        <fgColor rgb="FF135EA4"/>
        <bgColor indexed="64"/>
      </patternFill>
    </fill>
  </fills>
  <borders count="11">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3" fillId="0" borderId="1" applyNumberFormat="0" applyFill="0" applyAlignment="0" applyProtection="0"/>
    <xf numFmtId="0" fontId="14" fillId="0" borderId="0" applyNumberFormat="0" applyFill="0" applyBorder="0" applyAlignment="0" applyProtection="0"/>
  </cellStyleXfs>
  <cellXfs count="50">
    <xf numFmtId="0" fontId="0" fillId="0" borderId="0" xfId="0"/>
    <xf numFmtId="0" fontId="4" fillId="0" borderId="0" xfId="1" applyFont="1" applyFill="1" applyBorder="1" applyAlignment="1">
      <alignment horizontal="left"/>
    </xf>
    <xf numFmtId="0" fontId="14" fillId="0" borderId="0" xfId="2" applyFill="1"/>
    <xf numFmtId="0" fontId="7" fillId="0" borderId="0" xfId="0" applyFont="1"/>
    <xf numFmtId="0" fontId="5" fillId="0" borderId="0" xfId="0" applyFont="1" applyAlignment="1">
      <alignment horizontal="left"/>
    </xf>
    <xf numFmtId="0" fontId="6" fillId="0" borderId="0" xfId="0" applyFont="1" applyAlignment="1">
      <alignment horizontal="centerContinuous"/>
    </xf>
    <xf numFmtId="0" fontId="8" fillId="0" borderId="0" xfId="0" applyFont="1"/>
    <xf numFmtId="0" fontId="9" fillId="0" borderId="0" xfId="0" applyFont="1"/>
    <xf numFmtId="0" fontId="8" fillId="0" borderId="0" xfId="0" applyFont="1" applyAlignment="1">
      <alignment horizontal="left" vertical="top"/>
    </xf>
    <xf numFmtId="0" fontId="8" fillId="0" borderId="0" xfId="0" applyFont="1" applyAlignment="1">
      <alignment horizontal="centerContinuous" vertical="justify"/>
    </xf>
    <xf numFmtId="0" fontId="8" fillId="0" borderId="5" xfId="0" applyFont="1" applyBorder="1" applyAlignment="1">
      <alignment horizontal="center" wrapText="1"/>
    </xf>
    <xf numFmtId="0" fontId="8" fillId="0" borderId="6" xfId="0" applyFont="1" applyBorder="1" applyAlignment="1">
      <alignment horizontal="center" vertical="center" wrapText="1"/>
    </xf>
    <xf numFmtId="0" fontId="1" fillId="0" borderId="6" xfId="0" applyFont="1" applyBorder="1" applyAlignment="1">
      <alignment wrapText="1"/>
    </xf>
    <xf numFmtId="164" fontId="8" fillId="0" borderId="7" xfId="0" applyNumberFormat="1" applyFont="1" applyBorder="1" applyAlignment="1" applyProtection="1">
      <alignment horizontal="center" wrapText="1"/>
      <protection locked="0"/>
    </xf>
    <xf numFmtId="0" fontId="8" fillId="0" borderId="6" xfId="0" applyFont="1" applyBorder="1" applyAlignment="1">
      <alignment wrapText="1"/>
    </xf>
    <xf numFmtId="0" fontId="10" fillId="0" borderId="6" xfId="0" applyFont="1" applyBorder="1" applyAlignment="1">
      <alignment horizontal="right"/>
    </xf>
    <xf numFmtId="164" fontId="10" fillId="0" borderId="7" xfId="0" applyNumberFormat="1" applyFont="1" applyBorder="1" applyAlignment="1">
      <alignment horizontal="center" wrapText="1"/>
    </xf>
    <xf numFmtId="0" fontId="10" fillId="0" borderId="6" xfId="0" applyFont="1" applyBorder="1" applyAlignment="1">
      <alignment horizontal="right" wrapText="1"/>
    </xf>
    <xf numFmtId="0" fontId="10" fillId="0" borderId="6" xfId="0" applyFont="1" applyBorder="1" applyAlignment="1">
      <alignment wrapText="1"/>
    </xf>
    <xf numFmtId="0" fontId="12" fillId="0" borderId="5" xfId="0" applyFont="1" applyBorder="1" applyAlignment="1">
      <alignment horizontal="center" wrapText="1"/>
    </xf>
    <xf numFmtId="0" fontId="12" fillId="0" borderId="6" xfId="0" applyFont="1" applyBorder="1" applyAlignment="1">
      <alignment horizontal="center" vertical="center" wrapText="1"/>
    </xf>
    <xf numFmtId="164" fontId="8" fillId="0" borderId="7" xfId="0" applyNumberFormat="1" applyFont="1" applyBorder="1" applyAlignment="1">
      <alignment horizontal="center" wrapText="1"/>
    </xf>
    <xf numFmtId="0" fontId="12" fillId="0" borderId="8" xfId="0" applyFont="1" applyBorder="1" applyAlignment="1">
      <alignment horizontal="center" wrapText="1"/>
    </xf>
    <xf numFmtId="0" fontId="12" fillId="0" borderId="9" xfId="0" applyFont="1" applyBorder="1" applyAlignment="1">
      <alignment horizontal="center" vertical="top" wrapText="1"/>
    </xf>
    <xf numFmtId="0" fontId="1" fillId="0" borderId="9" xfId="0" applyFont="1" applyBorder="1" applyAlignment="1">
      <alignment wrapText="1"/>
    </xf>
    <xf numFmtId="0" fontId="8" fillId="0" borderId="10" xfId="0" applyFont="1" applyBorder="1" applyAlignment="1">
      <alignment horizontal="center"/>
    </xf>
    <xf numFmtId="0" fontId="12" fillId="0" borderId="0" xfId="0" applyFont="1"/>
    <xf numFmtId="0" fontId="13" fillId="0" borderId="0" xfId="0" applyFont="1"/>
    <xf numFmtId="49" fontId="12" fillId="0" borderId="0" xfId="0" applyNumberFormat="1" applyFont="1"/>
    <xf numFmtId="0" fontId="2" fillId="0" borderId="0" xfId="0" applyFont="1"/>
    <xf numFmtId="0" fontId="2" fillId="0" borderId="0" xfId="0" applyFont="1" applyAlignment="1">
      <alignment horizontal="left" vertical="top"/>
    </xf>
    <xf numFmtId="0" fontId="2" fillId="0" borderId="0" xfId="0" applyFont="1" applyAlignment="1">
      <alignment horizontal="centerContinuous" vertical="justify"/>
    </xf>
    <xf numFmtId="0" fontId="2" fillId="0" borderId="0" xfId="0" applyFont="1" applyAlignment="1">
      <alignment horizontal="left" indent="7"/>
    </xf>
    <xf numFmtId="0" fontId="2" fillId="0" borderId="5" xfId="0" applyFont="1" applyBorder="1" applyAlignment="1">
      <alignment horizontal="center" wrapText="1"/>
    </xf>
    <xf numFmtId="0" fontId="2" fillId="0" borderId="6" xfId="0" applyFont="1" applyBorder="1" applyAlignment="1">
      <alignment horizontal="center" wrapText="1"/>
    </xf>
    <xf numFmtId="0" fontId="1" fillId="0" borderId="6" xfId="0" applyFont="1" applyBorder="1" applyAlignment="1">
      <alignment vertical="center" wrapText="1"/>
    </xf>
    <xf numFmtId="164" fontId="2" fillId="0" borderId="7" xfId="0" applyNumberFormat="1" applyFont="1" applyBorder="1" applyAlignment="1" applyProtection="1">
      <alignment horizontal="center" wrapText="1"/>
      <protection locked="0"/>
    </xf>
    <xf numFmtId="0" fontId="2" fillId="0" borderId="6" xfId="0" applyFont="1" applyBorder="1" applyAlignment="1">
      <alignment wrapText="1"/>
    </xf>
    <xf numFmtId="0" fontId="2" fillId="0" borderId="6" xfId="0" applyFont="1" applyBorder="1" applyAlignment="1">
      <alignment horizontal="right" wrapText="1"/>
    </xf>
    <xf numFmtId="0" fontId="12" fillId="0" borderId="6" xfId="0" applyFont="1" applyBorder="1" applyAlignment="1">
      <alignment horizontal="center" wrapText="1"/>
    </xf>
    <xf numFmtId="164" fontId="2" fillId="0" borderId="7" xfId="0" applyNumberFormat="1" applyFont="1" applyBorder="1" applyAlignment="1">
      <alignment horizontal="center" wrapText="1"/>
    </xf>
    <xf numFmtId="0" fontId="12" fillId="0" borderId="9" xfId="0" applyFont="1" applyBorder="1" applyAlignment="1">
      <alignment horizontal="center" wrapText="1"/>
    </xf>
    <xf numFmtId="0" fontId="2" fillId="0" borderId="10" xfId="0" applyFont="1" applyBorder="1" applyAlignment="1">
      <alignment horizontal="center"/>
    </xf>
    <xf numFmtId="49" fontId="1" fillId="0" borderId="0" xfId="0" applyNumberFormat="1" applyFont="1"/>
    <xf numFmtId="0" fontId="1" fillId="0" borderId="0" xfId="0" applyFont="1"/>
    <xf numFmtId="0" fontId="11" fillId="0" borderId="6" xfId="0" applyFont="1" applyBorder="1" applyAlignment="1">
      <alignment horizontal="right" wrapText="1"/>
    </xf>
    <xf numFmtId="0" fontId="2" fillId="0" borderId="9" xfId="0" applyFont="1" applyBorder="1" applyAlignment="1">
      <alignment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 xfId="0" applyFont="1" applyFill="1" applyBorder="1" applyAlignment="1">
      <alignment horizontal="center" wrapText="1"/>
    </xf>
  </cellXfs>
  <cellStyles count="3">
    <cellStyle name="Heading 1" xfId="1" builtinId="16"/>
    <cellStyle name="Hyperlink" xfId="2" builtinId="8" customBuiltin="1"/>
    <cellStyle name="Normal" xfId="0" builtinId="0"/>
  </cellStyles>
  <dxfs count="27">
    <dxf>
      <font>
        <b/>
        <i val="0"/>
        <strike val="0"/>
        <condense val="0"/>
        <extend val="0"/>
        <outline val="0"/>
        <shadow val="0"/>
        <u val="none"/>
        <vertAlign val="baseline"/>
        <sz val="12"/>
        <color theme="1"/>
        <name val="Arial"/>
        <family val="2"/>
        <scheme val="none"/>
      </font>
      <fill>
        <patternFill patternType="solid">
          <fgColor indexed="64"/>
          <bgColor rgb="FF135EA4"/>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135EA4"/>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numFmt numFmtId="164" formatCode="#,##0.0_);[Red]\(#,##0.0\)"/>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numFmt numFmtId="164" formatCode="#,##0.0_);[Red]\(#,##0.0\)"/>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rgb="FF135EA4"/>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2E9F0E-1827-49EC-BB6F-566731AA1614}" name="Table1" displayName="Table1" ref="A9:D38" totalsRowShown="0" headerRowDxfId="26" dataDxfId="24" headerRowBorderDxfId="25" tableBorderDxfId="23" totalsRowBorderDxfId="22">
  <tableColumns count="4">
    <tableColumn id="1" xr3:uid="{B8D7A3AE-44F0-4123-9852-A4F3BCA7B035}" name="Section" dataDxfId="21"/>
    <tableColumn id="2" xr3:uid="{AE5412F2-0244-4ED3-91AA-E41E757C461A}" name="Ratio" dataDxfId="20"/>
    <tableColumn id="3" xr3:uid="{FE26B94F-1EF2-44C7-8591-0FE3620D1825}" name="Instructions" dataDxfId="19"/>
    <tableColumn id="4" xr3:uid="{D1CE25ED-EE42-4A8D-9FC5-9CCAB3081A1A}" name="Result" dataDxfId="18"/>
  </tableColumns>
  <tableStyleInfo name="TableStyleLight9" showFirstColumn="0" showLastColumn="0" showRowStripes="1" showColumnStripes="0"/>
  <extLst>
    <ext xmlns:x14="http://schemas.microsoft.com/office/spreadsheetml/2009/9/main" uri="{504A1905-F514-4f6f-8877-14C23A59335A}">
      <x14:table altTextSummary="Worksheet to calculate the Traditional Independent Study Ratio Calculation for District Schoo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190244-62AC-4F0A-AA94-01255FD5099C}" name="Table18" displayName="Table18" ref="A9:D25" totalsRowShown="0" headerRowDxfId="2" dataDxfId="17" headerRowBorderDxfId="3" tableBorderDxfId="16" totalsRowBorderDxfId="15">
  <tableColumns count="4">
    <tableColumn id="1" xr3:uid="{8F08514F-AB85-432B-96FD-570A003864E1}" name="Section" dataDxfId="14"/>
    <tableColumn id="2" xr3:uid="{03155A54-0EB2-437C-AE6E-6D1C66BDD8E1}" name="Ratio" dataDxfId="13"/>
    <tableColumn id="3" xr3:uid="{5F59ADCA-4EEF-4D3F-8DCB-37BC6069A133}" name="Instructions" dataDxfId="12"/>
    <tableColumn id="4" xr3:uid="{BB4B8575-6772-4467-B7F2-FE4ACA77209B}" name="Result" dataDxfId="11"/>
  </tableColumns>
  <tableStyleInfo name="TableStyleLight9" showFirstColumn="0" showLastColumn="0" showRowStripes="1" showColumnStripes="0"/>
  <extLst>
    <ext xmlns:x14="http://schemas.microsoft.com/office/spreadsheetml/2009/9/main" uri="{504A1905-F514-4f6f-8877-14C23A59335A}">
      <x14:table altTextSummary="Worksheet to calculate the Traditional Independent Study Ratio Calculation for County Offices of Edu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907139-6B2A-4B33-BCE7-1AE7DFE43B56}" name="Table1811" displayName="Table1811" ref="A10:D26" totalsRowShown="0" headerRowDxfId="0" dataDxfId="10" headerRowBorderDxfId="1" tableBorderDxfId="9" totalsRowBorderDxfId="8">
  <tableColumns count="4">
    <tableColumn id="1" xr3:uid="{574007DB-F689-4FCD-A182-FE657E6C8E57}" name="Section" dataDxfId="7"/>
    <tableColumn id="2" xr3:uid="{6E8C86E4-47EB-426F-803F-9C4B71BD057D}" name="Ratio" dataDxfId="6"/>
    <tableColumn id="3" xr3:uid="{1D195D73-D230-42ED-A0D2-791736CE1D7F}" name="Instructions" dataDxfId="5"/>
    <tableColumn id="4" xr3:uid="{03A2FD46-41E9-41B7-B39A-35D1FCA16B69}" name="Result" dataDxfId="4"/>
  </tableColumns>
  <tableStyleInfo name="TableStyleLight9" showFirstColumn="0" showLastColumn="0" showRowStripes="1" showColumnStripes="0"/>
  <extLst>
    <ext xmlns:x14="http://schemas.microsoft.com/office/spreadsheetml/2009/9/main" uri="{504A1905-F514-4f6f-8877-14C23A59335A}">
      <x14:table altTextSummary="Worksheet to calculate the Traditional Independent Study Ratio Calculation for County Offices of Education."/>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taging.cde.ca.gov/sp/eo/is/iscalcinstr2425.as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taging.cde.ca.gov/sp/eo/is/iscalcinstr2425.as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taging.cde.ca.gov/sp/eo/is/iscalcinstr2425.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C712-D33A-4332-B1ED-EF3BB06EFD1F}">
  <dimension ref="A1:D41"/>
  <sheetViews>
    <sheetView showGridLines="0" tabSelected="1" zoomScaleNormal="100" workbookViewId="0"/>
  </sheetViews>
  <sheetFormatPr defaultRowHeight="14.5" x14ac:dyDescent="0.35"/>
  <cols>
    <col min="1" max="1" width="13.54296875" customWidth="1"/>
    <col min="2" max="2" width="23.453125" customWidth="1"/>
    <col min="3" max="3" width="111.453125" customWidth="1"/>
    <col min="4" max="4" width="14.54296875" customWidth="1"/>
  </cols>
  <sheetData>
    <row r="1" spans="1:4" ht="20" x14ac:dyDescent="0.4">
      <c r="A1" s="1" t="s">
        <v>95</v>
      </c>
      <c r="D1" s="3"/>
    </row>
    <row r="2" spans="1:4" ht="20" x14ac:dyDescent="0.4">
      <c r="A2" s="4" t="s">
        <v>0</v>
      </c>
      <c r="B2" s="5"/>
      <c r="C2" s="5"/>
      <c r="D2" s="3"/>
    </row>
    <row r="3" spans="1:4" ht="15.5" x14ac:dyDescent="0.35">
      <c r="A3" s="2" t="s">
        <v>99</v>
      </c>
      <c r="B3" s="6"/>
      <c r="C3" s="6"/>
      <c r="D3" s="6"/>
    </row>
    <row r="4" spans="1:4" ht="15.5" x14ac:dyDescent="0.35">
      <c r="A4" s="7" t="s">
        <v>100</v>
      </c>
      <c r="B4" s="6"/>
      <c r="C4" s="6"/>
      <c r="D4" s="6"/>
    </row>
    <row r="5" spans="1:4" ht="15.5" x14ac:dyDescent="0.35">
      <c r="A5" s="8" t="s">
        <v>1</v>
      </c>
      <c r="B5" s="9"/>
      <c r="C5" s="9"/>
      <c r="D5" s="9"/>
    </row>
    <row r="6" spans="1:4" ht="15.5" x14ac:dyDescent="0.35">
      <c r="A6" s="6" t="s">
        <v>2</v>
      </c>
      <c r="B6" s="6"/>
      <c r="C6" s="6"/>
      <c r="D6" s="6"/>
    </row>
    <row r="7" spans="1:4" ht="15.5" x14ac:dyDescent="0.35">
      <c r="A7" s="6" t="s">
        <v>3</v>
      </c>
      <c r="B7" s="6"/>
      <c r="C7" s="6"/>
      <c r="D7" s="6"/>
    </row>
    <row r="8" spans="1:4" ht="15.5" x14ac:dyDescent="0.35">
      <c r="A8" s="6" t="s">
        <v>4</v>
      </c>
      <c r="B8" s="6"/>
      <c r="C8" s="6"/>
      <c r="D8" s="6"/>
    </row>
    <row r="9" spans="1:4" ht="15.5" x14ac:dyDescent="0.35">
      <c r="A9" s="47" t="s">
        <v>101</v>
      </c>
      <c r="B9" s="48" t="s">
        <v>102</v>
      </c>
      <c r="C9" s="48" t="s">
        <v>103</v>
      </c>
      <c r="D9" s="49" t="s">
        <v>104</v>
      </c>
    </row>
    <row r="10" spans="1:4" ht="31" x14ac:dyDescent="0.35">
      <c r="A10" s="10" t="s">
        <v>5</v>
      </c>
      <c r="B10" s="11" t="s">
        <v>6</v>
      </c>
      <c r="C10" s="12" t="s">
        <v>72</v>
      </c>
      <c r="D10" s="13">
        <v>0</v>
      </c>
    </row>
    <row r="11" spans="1:4" ht="31" x14ac:dyDescent="0.35">
      <c r="A11" s="10" t="s">
        <v>7</v>
      </c>
      <c r="B11" s="11" t="s">
        <v>6</v>
      </c>
      <c r="C11" s="14" t="s">
        <v>8</v>
      </c>
      <c r="D11" s="13">
        <v>0</v>
      </c>
    </row>
    <row r="12" spans="1:4" ht="31" x14ac:dyDescent="0.35">
      <c r="A12" s="10" t="s">
        <v>9</v>
      </c>
      <c r="B12" s="11" t="s">
        <v>6</v>
      </c>
      <c r="C12" s="14" t="s">
        <v>10</v>
      </c>
      <c r="D12" s="13">
        <v>0</v>
      </c>
    </row>
    <row r="13" spans="1:4" ht="31" x14ac:dyDescent="0.35">
      <c r="A13" s="10" t="s">
        <v>11</v>
      </c>
      <c r="B13" s="11" t="s">
        <v>6</v>
      </c>
      <c r="C13" s="14" t="s">
        <v>12</v>
      </c>
      <c r="D13" s="13">
        <v>0</v>
      </c>
    </row>
    <row r="14" spans="1:4" ht="31" x14ac:dyDescent="0.35">
      <c r="A14" s="10" t="s">
        <v>13</v>
      </c>
      <c r="B14" s="11" t="s">
        <v>6</v>
      </c>
      <c r="C14" s="15" t="s">
        <v>14</v>
      </c>
      <c r="D14" s="16">
        <f>ROUND((D10-D11-D12-D13),1)</f>
        <v>0</v>
      </c>
    </row>
    <row r="15" spans="1:4" ht="31" x14ac:dyDescent="0.35">
      <c r="A15" s="10" t="s">
        <v>15</v>
      </c>
      <c r="B15" s="11" t="s">
        <v>6</v>
      </c>
      <c r="C15" s="14" t="s">
        <v>16</v>
      </c>
      <c r="D15" s="13">
        <v>0</v>
      </c>
    </row>
    <row r="16" spans="1:4" ht="31" x14ac:dyDescent="0.35">
      <c r="A16" s="10" t="s">
        <v>17</v>
      </c>
      <c r="B16" s="11" t="s">
        <v>6</v>
      </c>
      <c r="C16" s="14" t="s">
        <v>18</v>
      </c>
      <c r="D16" s="13">
        <v>0</v>
      </c>
    </row>
    <row r="17" spans="1:4" ht="31" x14ac:dyDescent="0.35">
      <c r="A17" s="10" t="s">
        <v>19</v>
      </c>
      <c r="B17" s="11" t="s">
        <v>6</v>
      </c>
      <c r="C17" s="14" t="s">
        <v>20</v>
      </c>
      <c r="D17" s="13">
        <v>0</v>
      </c>
    </row>
    <row r="18" spans="1:4" ht="31" x14ac:dyDescent="0.35">
      <c r="A18" s="10" t="s">
        <v>21</v>
      </c>
      <c r="B18" s="11" t="s">
        <v>6</v>
      </c>
      <c r="C18" s="14" t="s">
        <v>22</v>
      </c>
      <c r="D18" s="13">
        <v>0</v>
      </c>
    </row>
    <row r="19" spans="1:4" ht="31" x14ac:dyDescent="0.35">
      <c r="A19" s="10" t="s">
        <v>23</v>
      </c>
      <c r="B19" s="11" t="s">
        <v>6</v>
      </c>
      <c r="C19" s="12" t="s">
        <v>80</v>
      </c>
      <c r="D19" s="13">
        <v>0</v>
      </c>
    </row>
    <row r="20" spans="1:4" ht="31" x14ac:dyDescent="0.35">
      <c r="A20" s="10" t="s">
        <v>24</v>
      </c>
      <c r="B20" s="11" t="s">
        <v>6</v>
      </c>
      <c r="C20" s="17" t="s">
        <v>25</v>
      </c>
      <c r="D20" s="16">
        <f>ROUND(D15-D16-D17-D18-D19,1)</f>
        <v>0</v>
      </c>
    </row>
    <row r="21" spans="1:4" ht="31" x14ac:dyDescent="0.35">
      <c r="A21" s="10" t="s">
        <v>26</v>
      </c>
      <c r="B21" s="11" t="s">
        <v>6</v>
      </c>
      <c r="C21" s="18" t="s">
        <v>27</v>
      </c>
      <c r="D21" s="16" t="str">
        <f>IFERROR(ROUND(D14/D20,1),"0.0")</f>
        <v>0.0</v>
      </c>
    </row>
    <row r="22" spans="1:4" ht="31" x14ac:dyDescent="0.35">
      <c r="A22" s="10" t="s">
        <v>28</v>
      </c>
      <c r="B22" s="11" t="s">
        <v>29</v>
      </c>
      <c r="C22" s="12" t="s">
        <v>73</v>
      </c>
      <c r="D22" s="13">
        <v>0</v>
      </c>
    </row>
    <row r="23" spans="1:4" ht="31" x14ac:dyDescent="0.35">
      <c r="A23" s="10" t="s">
        <v>30</v>
      </c>
      <c r="B23" s="11" t="s">
        <v>29</v>
      </c>
      <c r="C23" s="12" t="s">
        <v>88</v>
      </c>
      <c r="D23" s="13">
        <v>0</v>
      </c>
    </row>
    <row r="24" spans="1:4" ht="31" x14ac:dyDescent="0.35">
      <c r="A24" s="10" t="s">
        <v>31</v>
      </c>
      <c r="B24" s="11" t="s">
        <v>29</v>
      </c>
      <c r="C24" s="12" t="s">
        <v>74</v>
      </c>
      <c r="D24" s="13">
        <v>0</v>
      </c>
    </row>
    <row r="25" spans="1:4" ht="31" x14ac:dyDescent="0.35">
      <c r="A25" s="10" t="s">
        <v>32</v>
      </c>
      <c r="B25" s="11" t="s">
        <v>29</v>
      </c>
      <c r="C25" s="12" t="s">
        <v>75</v>
      </c>
      <c r="D25" s="13">
        <v>0</v>
      </c>
    </row>
    <row r="26" spans="1:4" ht="31" x14ac:dyDescent="0.35">
      <c r="A26" s="10" t="s">
        <v>33</v>
      </c>
      <c r="B26" s="11" t="s">
        <v>29</v>
      </c>
      <c r="C26" s="17" t="s">
        <v>34</v>
      </c>
      <c r="D26" s="16">
        <f>ROUND(D22-D23-D24-D25,1)</f>
        <v>0</v>
      </c>
    </row>
    <row r="27" spans="1:4" ht="31" x14ac:dyDescent="0.35">
      <c r="A27" s="10" t="s">
        <v>35</v>
      </c>
      <c r="B27" s="11" t="s">
        <v>29</v>
      </c>
      <c r="C27" s="12" t="s">
        <v>81</v>
      </c>
      <c r="D27" s="13">
        <v>0</v>
      </c>
    </row>
    <row r="28" spans="1:4" ht="31" x14ac:dyDescent="0.35">
      <c r="A28" s="10" t="s">
        <v>36</v>
      </c>
      <c r="B28" s="11" t="s">
        <v>29</v>
      </c>
      <c r="C28" s="12" t="s">
        <v>89</v>
      </c>
      <c r="D28" s="13">
        <v>0</v>
      </c>
    </row>
    <row r="29" spans="1:4" ht="31" x14ac:dyDescent="0.35">
      <c r="A29" s="10" t="s">
        <v>37</v>
      </c>
      <c r="B29" s="11" t="s">
        <v>29</v>
      </c>
      <c r="C29" s="12" t="s">
        <v>77</v>
      </c>
      <c r="D29" s="13">
        <v>0</v>
      </c>
    </row>
    <row r="30" spans="1:4" ht="31" x14ac:dyDescent="0.35">
      <c r="A30" s="10" t="s">
        <v>39</v>
      </c>
      <c r="B30" s="11" t="s">
        <v>29</v>
      </c>
      <c r="C30" s="12" t="s">
        <v>22</v>
      </c>
      <c r="D30" s="13">
        <v>0</v>
      </c>
    </row>
    <row r="31" spans="1:4" ht="31" x14ac:dyDescent="0.35">
      <c r="A31" s="10" t="s">
        <v>40</v>
      </c>
      <c r="B31" s="11" t="s">
        <v>29</v>
      </c>
      <c r="C31" s="12" t="s">
        <v>80</v>
      </c>
      <c r="D31" s="13">
        <v>0</v>
      </c>
    </row>
    <row r="32" spans="1:4" ht="31" x14ac:dyDescent="0.35">
      <c r="A32" s="10" t="s">
        <v>41</v>
      </c>
      <c r="B32" s="11" t="s">
        <v>29</v>
      </c>
      <c r="C32" s="17" t="s">
        <v>42</v>
      </c>
      <c r="D32" s="16">
        <f>ROUND(D27-D28-D29-D30-D31,1)</f>
        <v>0</v>
      </c>
    </row>
    <row r="33" spans="1:4" ht="31" x14ac:dyDescent="0.35">
      <c r="A33" s="10" t="s">
        <v>43</v>
      </c>
      <c r="B33" s="11" t="s">
        <v>29</v>
      </c>
      <c r="C33" s="18" t="s">
        <v>44</v>
      </c>
      <c r="D33" s="16" t="str">
        <f>IFERROR(ROUND(D26/D32,1),"0.0")</f>
        <v>0.0</v>
      </c>
    </row>
    <row r="34" spans="1:4" ht="31" x14ac:dyDescent="0.35">
      <c r="A34" s="19" t="s">
        <v>45</v>
      </c>
      <c r="B34" s="20" t="s">
        <v>46</v>
      </c>
      <c r="C34" s="14" t="s">
        <v>47</v>
      </c>
      <c r="D34" s="21">
        <f>IF(D21&gt;=D33, D26,"N/A")</f>
        <v>0</v>
      </c>
    </row>
    <row r="35" spans="1:4" ht="31" x14ac:dyDescent="0.35">
      <c r="A35" s="19" t="s">
        <v>48</v>
      </c>
      <c r="B35" s="20" t="s">
        <v>46</v>
      </c>
      <c r="C35" s="14" t="s">
        <v>49</v>
      </c>
      <c r="D35" s="21" t="str">
        <f>IF(D21&lt;D33,D33-D21, "N/A")</f>
        <v>N/A</v>
      </c>
    </row>
    <row r="36" spans="1:4" ht="31" x14ac:dyDescent="0.35">
      <c r="A36" s="19" t="s">
        <v>50</v>
      </c>
      <c r="B36" s="20" t="s">
        <v>46</v>
      </c>
      <c r="C36" s="14" t="s">
        <v>51</v>
      </c>
      <c r="D36" s="21">
        <f>D32</f>
        <v>0</v>
      </c>
    </row>
    <row r="37" spans="1:4" ht="31" x14ac:dyDescent="0.35">
      <c r="A37" s="19" t="s">
        <v>52</v>
      </c>
      <c r="B37" s="20" t="s">
        <v>46</v>
      </c>
      <c r="C37" s="18" t="s">
        <v>92</v>
      </c>
      <c r="D37" s="16" t="str">
        <f>IF(D35="N/A","N/A",ROUND(D35*D32,1))</f>
        <v>N/A</v>
      </c>
    </row>
    <row r="38" spans="1:4" ht="93" x14ac:dyDescent="0.35">
      <c r="A38" s="22" t="s">
        <v>53</v>
      </c>
      <c r="B38" s="23" t="s">
        <v>54</v>
      </c>
      <c r="C38" s="24" t="s">
        <v>82</v>
      </c>
      <c r="D38" s="25" t="s">
        <v>55</v>
      </c>
    </row>
    <row r="39" spans="1:4" ht="15.5" x14ac:dyDescent="0.35">
      <c r="A39" s="26" t="s">
        <v>56</v>
      </c>
      <c r="B39" s="26"/>
      <c r="C39" s="27"/>
      <c r="D39" s="27"/>
    </row>
    <row r="40" spans="1:4" ht="15.5" x14ac:dyDescent="0.35">
      <c r="A40" s="26" t="s">
        <v>57</v>
      </c>
      <c r="B40" s="26"/>
      <c r="C40" s="27"/>
      <c r="D40" s="27"/>
    </row>
    <row r="41" spans="1:4" ht="15.5" x14ac:dyDescent="0.35">
      <c r="A41" s="28" t="s">
        <v>96</v>
      </c>
      <c r="B41" s="26"/>
      <c r="C41" s="27"/>
      <c r="D41" s="27"/>
    </row>
  </sheetData>
  <dataValidations count="1">
    <dataValidation type="custom" allowBlank="1" showErrorMessage="1" errorTitle="Error" error="Only numeric values with one decimal place allowed." sqref="D10:D13 D15:D19 D27:D31 D22:D25" xr:uid="{2968ED95-5910-4651-8AB8-7745CBBC845C}">
      <formula1>IF(ISNUMBER(D10),IF(ISERR(FIND(".",D10,1)),0,LEN(D10)-FIND(".",D10,1))&lt;2,FALSE)</formula1>
    </dataValidation>
  </dataValidations>
  <hyperlinks>
    <hyperlink ref="A3" r:id="rId1" tooltip="Traditional Independent Study Ratio Calculations Instructions for Fiscal Year 2023–24" xr:uid="{479ED71F-2BD8-4F90-8521-2878C2675CE3}"/>
  </hyperlinks>
  <pageMargins left="0.7" right="0.7" top="0.75" bottom="0.75" header="0.3" footer="0.3"/>
  <pageSetup orientation="portrait" horizontalDpi="4294967295" verticalDpi="4294967295"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0CAFF-D969-48E3-85AE-263CBE7A6459}">
  <dimension ref="A1:D28"/>
  <sheetViews>
    <sheetView showGridLines="0" zoomScaleNormal="100" workbookViewId="0"/>
  </sheetViews>
  <sheetFormatPr defaultRowHeight="14.5" x14ac:dyDescent="0.35"/>
  <cols>
    <col min="1" max="1" width="12.54296875" customWidth="1"/>
    <col min="2" max="2" width="16.453125" customWidth="1"/>
    <col min="3" max="3" width="85" customWidth="1"/>
    <col min="4" max="4" width="12.54296875" customWidth="1"/>
  </cols>
  <sheetData>
    <row r="1" spans="1:4" ht="20" x14ac:dyDescent="0.4">
      <c r="A1" s="1" t="s">
        <v>97</v>
      </c>
    </row>
    <row r="2" spans="1:4" ht="20" x14ac:dyDescent="0.4">
      <c r="A2" s="4" t="s">
        <v>0</v>
      </c>
      <c r="B2" s="5"/>
      <c r="C2" s="5"/>
      <c r="D2" s="3"/>
    </row>
    <row r="3" spans="1:4" ht="15.5" x14ac:dyDescent="0.35">
      <c r="A3" s="2" t="s">
        <v>99</v>
      </c>
      <c r="B3" s="6"/>
      <c r="C3" s="44"/>
      <c r="D3" s="6"/>
    </row>
    <row r="4" spans="1:4" ht="15.5" x14ac:dyDescent="0.35">
      <c r="A4" s="7" t="s">
        <v>100</v>
      </c>
      <c r="B4" s="29"/>
      <c r="C4" s="29"/>
      <c r="D4" s="29"/>
    </row>
    <row r="5" spans="1:4" ht="15.5" x14ac:dyDescent="0.35">
      <c r="A5" s="30" t="s">
        <v>58</v>
      </c>
      <c r="B5" s="31"/>
      <c r="C5" s="31"/>
      <c r="D5" s="31"/>
    </row>
    <row r="6" spans="1:4" ht="15.5" x14ac:dyDescent="0.35">
      <c r="A6" s="29" t="s">
        <v>2</v>
      </c>
      <c r="B6" s="29"/>
      <c r="C6" s="29"/>
      <c r="D6" s="29"/>
    </row>
    <row r="7" spans="1:4" ht="15.5" x14ac:dyDescent="0.35">
      <c r="A7" s="29" t="s">
        <v>3</v>
      </c>
      <c r="B7" s="29"/>
      <c r="C7" s="29"/>
      <c r="D7" s="29"/>
    </row>
    <row r="8" spans="1:4" ht="15.5" x14ac:dyDescent="0.35">
      <c r="A8" s="29" t="s">
        <v>4</v>
      </c>
      <c r="B8" s="29"/>
      <c r="C8" s="29"/>
      <c r="D8" s="29"/>
    </row>
    <row r="9" spans="1:4" ht="15.5" x14ac:dyDescent="0.35">
      <c r="A9" s="47" t="s">
        <v>101</v>
      </c>
      <c r="B9" s="48" t="s">
        <v>102</v>
      </c>
      <c r="C9" s="48" t="s">
        <v>103</v>
      </c>
      <c r="D9" s="49" t="s">
        <v>104</v>
      </c>
    </row>
    <row r="10" spans="1:4" ht="62" x14ac:dyDescent="0.35">
      <c r="A10" s="33" t="s">
        <v>5</v>
      </c>
      <c r="B10" s="34" t="s">
        <v>6</v>
      </c>
      <c r="C10" s="12" t="s">
        <v>70</v>
      </c>
      <c r="D10" s="36">
        <v>0</v>
      </c>
    </row>
    <row r="11" spans="1:4" ht="62" x14ac:dyDescent="0.35">
      <c r="A11" s="33" t="s">
        <v>28</v>
      </c>
      <c r="B11" s="34" t="s">
        <v>29</v>
      </c>
      <c r="C11" s="12" t="s">
        <v>78</v>
      </c>
      <c r="D11" s="36">
        <v>0</v>
      </c>
    </row>
    <row r="12" spans="1:4" ht="46.5" x14ac:dyDescent="0.35">
      <c r="A12" s="33" t="s">
        <v>30</v>
      </c>
      <c r="B12" s="34" t="s">
        <v>29</v>
      </c>
      <c r="C12" s="12" t="s">
        <v>88</v>
      </c>
      <c r="D12" s="36">
        <v>0</v>
      </c>
    </row>
    <row r="13" spans="1:4" ht="46.5" x14ac:dyDescent="0.35">
      <c r="A13" s="33" t="s">
        <v>31</v>
      </c>
      <c r="B13" s="34" t="s">
        <v>29</v>
      </c>
      <c r="C13" s="12" t="s">
        <v>83</v>
      </c>
      <c r="D13" s="36">
        <v>0</v>
      </c>
    </row>
    <row r="14" spans="1:4" ht="46.5" x14ac:dyDescent="0.35">
      <c r="A14" s="33" t="s">
        <v>32</v>
      </c>
      <c r="B14" s="34" t="s">
        <v>29</v>
      </c>
      <c r="C14" s="17" t="s">
        <v>59</v>
      </c>
      <c r="D14" s="16">
        <f>ROUND(D11-D12-D13,1)</f>
        <v>0</v>
      </c>
    </row>
    <row r="15" spans="1:4" ht="46.5" x14ac:dyDescent="0.35">
      <c r="A15" s="33" t="s">
        <v>35</v>
      </c>
      <c r="B15" s="34" t="s">
        <v>29</v>
      </c>
      <c r="C15" s="12" t="s">
        <v>76</v>
      </c>
      <c r="D15" s="36">
        <v>0</v>
      </c>
    </row>
    <row r="16" spans="1:4" ht="46.5" x14ac:dyDescent="0.35">
      <c r="A16" s="33" t="s">
        <v>36</v>
      </c>
      <c r="B16" s="34" t="s">
        <v>29</v>
      </c>
      <c r="C16" s="12" t="s">
        <v>90</v>
      </c>
      <c r="D16" s="36">
        <v>0</v>
      </c>
    </row>
    <row r="17" spans="1:4" ht="46.5" x14ac:dyDescent="0.35">
      <c r="A17" s="33" t="s">
        <v>37</v>
      </c>
      <c r="B17" s="34" t="s">
        <v>29</v>
      </c>
      <c r="C17" s="37" t="s">
        <v>38</v>
      </c>
      <c r="D17" s="36">
        <v>0</v>
      </c>
    </row>
    <row r="18" spans="1:4" ht="46.5" x14ac:dyDescent="0.35">
      <c r="A18" s="33" t="s">
        <v>39</v>
      </c>
      <c r="B18" s="34" t="s">
        <v>29</v>
      </c>
      <c r="C18" s="12" t="s">
        <v>80</v>
      </c>
      <c r="D18" s="36">
        <v>0</v>
      </c>
    </row>
    <row r="19" spans="1:4" ht="46.5" x14ac:dyDescent="0.35">
      <c r="A19" s="33" t="s">
        <v>40</v>
      </c>
      <c r="B19" s="34" t="s">
        <v>29</v>
      </c>
      <c r="C19" s="45" t="s">
        <v>60</v>
      </c>
      <c r="D19" s="16">
        <f>ROUND(D15-D16-D17-D18,1)</f>
        <v>0</v>
      </c>
    </row>
    <row r="20" spans="1:4" ht="46.5" x14ac:dyDescent="0.35">
      <c r="A20" s="33" t="s">
        <v>43</v>
      </c>
      <c r="B20" s="34" t="s">
        <v>29</v>
      </c>
      <c r="C20" s="18" t="s">
        <v>84</v>
      </c>
      <c r="D20" s="16" t="str">
        <f>IFERROR(ROUND(D14/D19,1),"0.0")</f>
        <v>0.0</v>
      </c>
    </row>
    <row r="21" spans="1:4" ht="31" x14ac:dyDescent="0.35">
      <c r="A21" s="19" t="s">
        <v>45</v>
      </c>
      <c r="B21" s="39" t="s">
        <v>46</v>
      </c>
      <c r="C21" s="37" t="s">
        <v>61</v>
      </c>
      <c r="D21" s="40" t="str">
        <f>IF(D10&gt;=D20,D14,"N/A")</f>
        <v>N/A</v>
      </c>
    </row>
    <row r="22" spans="1:4" ht="31" x14ac:dyDescent="0.35">
      <c r="A22" s="19" t="s">
        <v>48</v>
      </c>
      <c r="B22" s="39" t="s">
        <v>46</v>
      </c>
      <c r="C22" s="12" t="s">
        <v>93</v>
      </c>
      <c r="D22" s="40">
        <f>IF(D10&lt;D20,D20-D10,"N/A")</f>
        <v>0</v>
      </c>
    </row>
    <row r="23" spans="1:4" ht="31" x14ac:dyDescent="0.35">
      <c r="A23" s="19" t="s">
        <v>50</v>
      </c>
      <c r="B23" s="39" t="s">
        <v>46</v>
      </c>
      <c r="C23" s="37" t="s">
        <v>51</v>
      </c>
      <c r="D23" s="40">
        <f>D19</f>
        <v>0</v>
      </c>
    </row>
    <row r="24" spans="1:4" ht="31" x14ac:dyDescent="0.35">
      <c r="A24" s="19" t="s">
        <v>52</v>
      </c>
      <c r="B24" s="39" t="s">
        <v>46</v>
      </c>
      <c r="C24" s="18" t="s">
        <v>92</v>
      </c>
      <c r="D24" s="16">
        <f>IF(D22="N/A","N/A",ROUND(D22*D19,1))</f>
        <v>0</v>
      </c>
    </row>
    <row r="25" spans="1:4" ht="124" x14ac:dyDescent="0.35">
      <c r="A25" s="22" t="s">
        <v>53</v>
      </c>
      <c r="B25" s="41" t="s">
        <v>54</v>
      </c>
      <c r="C25" s="46" t="s">
        <v>63</v>
      </c>
      <c r="D25" s="42" t="s">
        <v>55</v>
      </c>
    </row>
    <row r="26" spans="1:4" ht="15.5" x14ac:dyDescent="0.35">
      <c r="A26" s="29" t="s">
        <v>56</v>
      </c>
      <c r="B26" s="29"/>
    </row>
    <row r="27" spans="1:4" ht="15.5" x14ac:dyDescent="0.35">
      <c r="A27" s="29" t="s">
        <v>57</v>
      </c>
      <c r="B27" s="29"/>
    </row>
    <row r="28" spans="1:4" ht="15.5" x14ac:dyDescent="0.35">
      <c r="A28" s="43" t="s">
        <v>96</v>
      </c>
      <c r="B28" s="29"/>
    </row>
  </sheetData>
  <dataValidations count="1">
    <dataValidation type="custom" allowBlank="1" showErrorMessage="1" errorTitle="Error" error="Only numeric values with one decimal place allowed." sqref="D10:D13 D15:D18" xr:uid="{ECE5CDAF-0418-43E5-8EAD-F6D052A8327F}">
      <formula1>IF(ISNUMBER(D10),IF(ISERR(FIND(".",D10,1)),0,LEN(D10)-FIND(".",D10,1))&lt;2,FALSE)</formula1>
    </dataValidation>
  </dataValidations>
  <hyperlinks>
    <hyperlink ref="A3" r:id="rId1" tooltip="Traditional Independent Study Ratio Calculations Instructions for Fiscal Year 2023–24" xr:uid="{DBBE4319-9751-4FF8-A31E-6763A5AAA4CD}"/>
  </hyperlinks>
  <pageMargins left="0.7" right="0.7" top="0.75" bottom="0.75" header="0.3" footer="0.3"/>
  <pageSetup orientation="portrait" horizontalDpi="4294967295" verticalDpi="4294967295"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231F-6C75-42D8-BE44-A5BCD6239DA7}">
  <dimension ref="A1:D29"/>
  <sheetViews>
    <sheetView showGridLines="0" zoomScaleNormal="100" workbookViewId="0"/>
  </sheetViews>
  <sheetFormatPr defaultRowHeight="14.5" x14ac:dyDescent="0.35"/>
  <cols>
    <col min="1" max="1" width="14.54296875" customWidth="1"/>
    <col min="2" max="2" width="15" customWidth="1"/>
    <col min="3" max="3" width="85.54296875" customWidth="1"/>
    <col min="4" max="4" width="14.54296875" customWidth="1"/>
  </cols>
  <sheetData>
    <row r="1" spans="1:4" ht="20" x14ac:dyDescent="0.4">
      <c r="A1" s="1" t="s">
        <v>98</v>
      </c>
    </row>
    <row r="2" spans="1:4" ht="20" x14ac:dyDescent="0.4">
      <c r="A2" s="4" t="s">
        <v>0</v>
      </c>
      <c r="B2" s="5"/>
      <c r="C2" s="5"/>
      <c r="D2" s="3"/>
    </row>
    <row r="3" spans="1:4" ht="15.5" x14ac:dyDescent="0.35">
      <c r="A3" s="2" t="s">
        <v>99</v>
      </c>
      <c r="B3" s="6"/>
      <c r="C3" s="6"/>
      <c r="D3" s="6"/>
    </row>
    <row r="4" spans="1:4" ht="15.5" x14ac:dyDescent="0.35">
      <c r="A4" s="7" t="s">
        <v>100</v>
      </c>
      <c r="B4" s="29"/>
      <c r="C4" s="29"/>
      <c r="D4" s="29"/>
    </row>
    <row r="5" spans="1:4" ht="15.5" x14ac:dyDescent="0.35">
      <c r="A5" s="30" t="s">
        <v>58</v>
      </c>
      <c r="B5" s="31"/>
      <c r="C5" s="31"/>
      <c r="D5" s="31"/>
    </row>
    <row r="6" spans="1:4" ht="15.5" x14ac:dyDescent="0.35">
      <c r="A6" s="29" t="s">
        <v>2</v>
      </c>
      <c r="B6" s="29"/>
      <c r="C6" s="29"/>
      <c r="D6" s="29"/>
    </row>
    <row r="7" spans="1:4" ht="15.5" x14ac:dyDescent="0.35">
      <c r="A7" s="32" t="s">
        <v>64</v>
      </c>
      <c r="B7" s="29"/>
      <c r="C7" s="29"/>
      <c r="D7" s="29"/>
    </row>
    <row r="8" spans="1:4" ht="15.5" x14ac:dyDescent="0.35">
      <c r="A8" s="29" t="s">
        <v>3</v>
      </c>
      <c r="B8" s="29"/>
      <c r="C8" s="29"/>
      <c r="D8" s="29"/>
    </row>
    <row r="9" spans="1:4" ht="15.5" x14ac:dyDescent="0.35">
      <c r="A9" s="29" t="s">
        <v>4</v>
      </c>
      <c r="B9" s="29"/>
      <c r="C9" s="29"/>
      <c r="D9" s="29"/>
    </row>
    <row r="10" spans="1:4" ht="15.5" x14ac:dyDescent="0.35">
      <c r="A10" s="47" t="s">
        <v>101</v>
      </c>
      <c r="B10" s="48" t="s">
        <v>102</v>
      </c>
      <c r="C10" s="48" t="s">
        <v>103</v>
      </c>
      <c r="D10" s="49" t="s">
        <v>104</v>
      </c>
    </row>
    <row r="11" spans="1:4" ht="62" x14ac:dyDescent="0.35">
      <c r="A11" s="33" t="s">
        <v>5</v>
      </c>
      <c r="B11" s="34" t="s">
        <v>6</v>
      </c>
      <c r="C11" s="35" t="s">
        <v>71</v>
      </c>
      <c r="D11" s="36">
        <v>0</v>
      </c>
    </row>
    <row r="12" spans="1:4" ht="46.5" x14ac:dyDescent="0.35">
      <c r="A12" s="33" t="s">
        <v>28</v>
      </c>
      <c r="B12" s="34" t="s">
        <v>29</v>
      </c>
      <c r="C12" s="12" t="s">
        <v>79</v>
      </c>
      <c r="D12" s="36">
        <v>0</v>
      </c>
    </row>
    <row r="13" spans="1:4" ht="46.5" x14ac:dyDescent="0.35">
      <c r="A13" s="33" t="s">
        <v>30</v>
      </c>
      <c r="B13" s="34" t="s">
        <v>29</v>
      </c>
      <c r="C13" s="12" t="s">
        <v>85</v>
      </c>
      <c r="D13" s="36">
        <v>0</v>
      </c>
    </row>
    <row r="14" spans="1:4" ht="46.5" x14ac:dyDescent="0.35">
      <c r="A14" s="33" t="s">
        <v>31</v>
      </c>
      <c r="B14" s="34" t="s">
        <v>29</v>
      </c>
      <c r="C14" s="37" t="s">
        <v>65</v>
      </c>
      <c r="D14" s="36">
        <v>0</v>
      </c>
    </row>
    <row r="15" spans="1:4" ht="46.5" x14ac:dyDescent="0.35">
      <c r="A15" s="33" t="s">
        <v>32</v>
      </c>
      <c r="B15" s="34" t="s">
        <v>29</v>
      </c>
      <c r="C15" s="17" t="s">
        <v>66</v>
      </c>
      <c r="D15" s="16">
        <f>ROUND(D12-D13-D14,1)</f>
        <v>0</v>
      </c>
    </row>
    <row r="16" spans="1:4" ht="46.5" x14ac:dyDescent="0.35">
      <c r="A16" s="33" t="s">
        <v>35</v>
      </c>
      <c r="B16" s="34" t="s">
        <v>29</v>
      </c>
      <c r="C16" s="12" t="s">
        <v>94</v>
      </c>
      <c r="D16" s="36">
        <v>0</v>
      </c>
    </row>
    <row r="17" spans="1:4" ht="46.5" x14ac:dyDescent="0.35">
      <c r="A17" s="33" t="s">
        <v>36</v>
      </c>
      <c r="B17" s="34" t="s">
        <v>29</v>
      </c>
      <c r="C17" s="12" t="s">
        <v>86</v>
      </c>
      <c r="D17" s="36">
        <v>0</v>
      </c>
    </row>
    <row r="18" spans="1:4" ht="46.5" x14ac:dyDescent="0.35">
      <c r="A18" s="33" t="s">
        <v>37</v>
      </c>
      <c r="B18" s="34" t="s">
        <v>29</v>
      </c>
      <c r="C18" s="37" t="s">
        <v>67</v>
      </c>
      <c r="D18" s="36">
        <v>0</v>
      </c>
    </row>
    <row r="19" spans="1:4" ht="46.5" x14ac:dyDescent="0.35">
      <c r="A19" s="33" t="s">
        <v>39</v>
      </c>
      <c r="B19" s="34" t="s">
        <v>29</v>
      </c>
      <c r="C19" s="37" t="s">
        <v>68</v>
      </c>
      <c r="D19" s="36">
        <v>0</v>
      </c>
    </row>
    <row r="20" spans="1:4" ht="46.5" x14ac:dyDescent="0.35">
      <c r="A20" s="33" t="s">
        <v>40</v>
      </c>
      <c r="B20" s="34" t="s">
        <v>29</v>
      </c>
      <c r="C20" s="38" t="s">
        <v>69</v>
      </c>
      <c r="D20" s="16">
        <f>ROUND(D16-D17-D18-D19,1)</f>
        <v>0</v>
      </c>
    </row>
    <row r="21" spans="1:4" ht="46.5" x14ac:dyDescent="0.35">
      <c r="A21" s="33" t="s">
        <v>43</v>
      </c>
      <c r="B21" s="34" t="s">
        <v>29</v>
      </c>
      <c r="C21" s="18" t="s">
        <v>87</v>
      </c>
      <c r="D21" s="16" t="str">
        <f>IFERROR(ROUND(D15/D20,1),"0.0")</f>
        <v>0.0</v>
      </c>
    </row>
    <row r="22" spans="1:4" ht="31" x14ac:dyDescent="0.35">
      <c r="A22" s="19" t="s">
        <v>45</v>
      </c>
      <c r="B22" s="39" t="s">
        <v>46</v>
      </c>
      <c r="C22" s="37" t="s">
        <v>61</v>
      </c>
      <c r="D22" s="40" t="str">
        <f>IF(D11&gt;=D21,D15,"N/A")</f>
        <v>N/A</v>
      </c>
    </row>
    <row r="23" spans="1:4" ht="31" x14ac:dyDescent="0.35">
      <c r="A23" s="19" t="s">
        <v>48</v>
      </c>
      <c r="B23" s="39" t="s">
        <v>46</v>
      </c>
      <c r="C23" s="37" t="s">
        <v>62</v>
      </c>
      <c r="D23" s="40">
        <f>IF(D11&lt;D21,D21-D11,"N/A")</f>
        <v>0</v>
      </c>
    </row>
    <row r="24" spans="1:4" ht="31" x14ac:dyDescent="0.35">
      <c r="A24" s="19" t="s">
        <v>50</v>
      </c>
      <c r="B24" s="39" t="s">
        <v>46</v>
      </c>
      <c r="C24" s="37" t="s">
        <v>51</v>
      </c>
      <c r="D24" s="40">
        <f>D20</f>
        <v>0</v>
      </c>
    </row>
    <row r="25" spans="1:4" ht="31" x14ac:dyDescent="0.35">
      <c r="A25" s="19" t="s">
        <v>52</v>
      </c>
      <c r="B25" s="39" t="s">
        <v>46</v>
      </c>
      <c r="C25" s="18" t="s">
        <v>92</v>
      </c>
      <c r="D25" s="16">
        <f>IF(D23="N/A","N/A",ROUND(D23*D20,1))</f>
        <v>0</v>
      </c>
    </row>
    <row r="26" spans="1:4" ht="124" x14ac:dyDescent="0.35">
      <c r="A26" s="22" t="s">
        <v>53</v>
      </c>
      <c r="B26" s="41" t="s">
        <v>54</v>
      </c>
      <c r="C26" s="24" t="s">
        <v>91</v>
      </c>
      <c r="D26" s="42" t="s">
        <v>55</v>
      </c>
    </row>
    <row r="27" spans="1:4" ht="15.5" x14ac:dyDescent="0.35">
      <c r="A27" s="29" t="s">
        <v>56</v>
      </c>
      <c r="B27" s="29"/>
    </row>
    <row r="28" spans="1:4" ht="15.5" x14ac:dyDescent="0.35">
      <c r="A28" s="29" t="s">
        <v>57</v>
      </c>
      <c r="B28" s="29"/>
    </row>
    <row r="29" spans="1:4" ht="15.5" x14ac:dyDescent="0.35">
      <c r="A29" s="43" t="s">
        <v>96</v>
      </c>
      <c r="B29" s="29"/>
    </row>
  </sheetData>
  <dataValidations count="1">
    <dataValidation type="custom" allowBlank="1" showErrorMessage="1" errorTitle="Error" error="Only numeric values with one decimal place allowed." sqref="D11:D14 D16:D19" xr:uid="{677EC435-B6E8-4BA7-A4FD-D95E4837CE87}">
      <formula1>IF(ISNUMBER(D11),IF(ISERR(FIND(".",D11,1)),0,LEN(D11)-FIND(".",D11,1))&lt;2,FALSE)</formula1>
    </dataValidation>
  </dataValidations>
  <hyperlinks>
    <hyperlink ref="A3" r:id="rId1" tooltip="Traditional Independent Study Ratio Calculations Instructions for Fiscal Year 2023–24" xr:uid="{F49A4B68-F97A-4B4D-9AE8-B688D2C2C77E}"/>
  </hyperlinks>
  <pageMargins left="0.7" right="0.7" top="0.75" bottom="0.75" header="0.3" footer="0.3"/>
  <pageSetup orientation="portrait" horizontalDpi="1200"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District</vt:lpstr>
      <vt:lpstr>COE</vt:lpstr>
      <vt:lpstr>Charter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for Traditional IS 2024–25 - Independent Study (CA Dept of Education)</dc:title>
  <dc:subject>Calculation for Traditional Independent Study (IS) 2024–25.</dc:subject>
  <dc:creator/>
  <cp:lastModifiedBy/>
  <dcterms:created xsi:type="dcterms:W3CDTF">2023-12-12T21:49:00Z</dcterms:created>
  <dcterms:modified xsi:type="dcterms:W3CDTF">2024-11-25T21:27:51Z</dcterms:modified>
</cp:coreProperties>
</file>